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320" windowHeight="8445"/>
  </bookViews>
  <sheets>
    <sheet name="OB.BILJ. UZ BILANCU" sheetId="1" r:id="rId1"/>
    <sheet name="List2" sheetId="2" r:id="rId2"/>
    <sheet name="List3" sheetId="3" r:id="rId3"/>
  </sheets>
  <definedNames>
    <definedName name="_xlnm.Print_Area" localSheetId="0">'OB.BILJ. UZ BILANCU'!$A$1:$G$81</definedName>
  </definedNames>
  <calcPr calcId="145621"/>
</workbook>
</file>

<file path=xl/calcChain.xml><?xml version="1.0" encoding="utf-8"?>
<calcChain xmlns="http://schemas.openxmlformats.org/spreadsheetml/2006/main">
  <c r="F63" i="1" l="1"/>
  <c r="F74" i="1" l="1"/>
  <c r="F34" i="1" l="1"/>
  <c r="F59" i="1" l="1"/>
  <c r="F49" i="1"/>
  <c r="F44" i="1"/>
  <c r="F76" i="1" l="1"/>
</calcChain>
</file>

<file path=xl/sharedStrings.xml><?xml version="1.0" encoding="utf-8"?>
<sst xmlns="http://schemas.openxmlformats.org/spreadsheetml/2006/main" count="245" uniqueCount="176">
  <si>
    <t>R.BR.</t>
  </si>
  <si>
    <t>IME IZDAVATELJA, ADRESA</t>
  </si>
  <si>
    <t xml:space="preserve">VRSTA ZADUŽNICE , POSL. BROJ I DATUM </t>
  </si>
  <si>
    <r>
      <t xml:space="preserve">ZADUŽNICA IZDANA PO UGOVORU </t>
    </r>
    <r>
      <rPr>
        <sz val="9"/>
        <color indexed="8"/>
        <rFont val="Arial"/>
        <family val="2"/>
        <charset val="238"/>
      </rPr>
      <t>(Br. evidencije ug. , klasa, urbroj i datum)</t>
    </r>
  </si>
  <si>
    <t>IZNOS ZADUŽNICE</t>
  </si>
  <si>
    <t>NAPOMENA</t>
  </si>
  <si>
    <t>2.</t>
  </si>
  <si>
    <t>1.</t>
  </si>
  <si>
    <t>3.</t>
  </si>
  <si>
    <t>4.</t>
  </si>
  <si>
    <t>5.</t>
  </si>
  <si>
    <t>bjanko zadužnica, posl.br. OV-186/2018</t>
  </si>
  <si>
    <t>Ugovor o izvođenju građevinskih radova,KLASA:340-01/15-01/12, URBROJ:2186/026-03-18-20, br.38/18</t>
  </si>
  <si>
    <t>jamstvo za uredno ispunjenje ugovora, po završetku radova može i kao jamstvo za kvalitetu radova</t>
  </si>
  <si>
    <t>Veterinarska stanica d.d.Varaždin, OIB 41540201755</t>
  </si>
  <si>
    <t>bjanko zadužnica  posl.br. OV-1942/2018</t>
  </si>
  <si>
    <t>jamstvo za uredno ispunjenje ugovora (4 godine)</t>
  </si>
  <si>
    <t>Ugovor o povjeravanju komunalnih poslova veterinarsko-higijeničarske službe KLASA:363-05/18-01/1, URBROJ:2186/026-03-18-13 br. 40/18</t>
  </si>
  <si>
    <t>bjanko zadužnice</t>
  </si>
  <si>
    <t>Ugovor o stipendiranju</t>
  </si>
  <si>
    <t>Jamstvo za ozbiljnost ponude po natječaju za RECIKLAŽNO DVORIŠTE</t>
  </si>
  <si>
    <t>6.</t>
  </si>
  <si>
    <t>LUKOM d.o.o.  LUDBREG</t>
  </si>
  <si>
    <t xml:space="preserve">jamstvo za izvedene radove  </t>
  </si>
  <si>
    <t>7.</t>
  </si>
  <si>
    <t>bjanko zadužnica     posl. Broj OV-1880/2018</t>
  </si>
  <si>
    <t>Ugovor o sufinanciranju radova na modernizaciji nerazvrstane ceste KLASA:363-01/18-01/40,URBROJ 2186/026-03-18-33 OD 3.8.2018.  65/5/18</t>
  </si>
  <si>
    <t>Ugovor o izgradnji javne rasvjete prometnice i pločnika LC 25143 u Varaždinskim Toplicama KLASA: 310-02/17-01/9, URBROJ:2186/026-03-18-7        25/18</t>
  </si>
  <si>
    <t>8.</t>
  </si>
  <si>
    <t xml:space="preserve"> </t>
  </si>
  <si>
    <t>HRANIĆ-DDV d.o.o. IVANEC, Metoda Hrga 19</t>
  </si>
  <si>
    <t>bjanko zadužnica posl.brojOV-7866/2018</t>
  </si>
  <si>
    <t>jamstvo za uredno ispunjenje ugovora</t>
  </si>
  <si>
    <t>9.</t>
  </si>
  <si>
    <t>bjanko zadužnica  posl. Broj OV-7865/2018.</t>
  </si>
  <si>
    <t>Ugovor o izvođenju građevinskih radova-javna rasvjeta k.Tomislava  KLASA:404-01/18-01/11, URBROJ:2186/026-18-03-7  Br. 75/18</t>
  </si>
  <si>
    <t>Ugovor o izvođenju građevinskih radova- javna rasvjeta u ulici K.Trpimira, KLASA.404-01/18-01/10, URBROJ:2186/026-18-03-7  BR. 76/18</t>
  </si>
  <si>
    <t>bjanko zadužnica  poslovni broj: OV-5042/2018</t>
  </si>
  <si>
    <t>10.</t>
  </si>
  <si>
    <t>bjanko zadužnica  poslovni broj: OV-5050/2018</t>
  </si>
  <si>
    <t>Ugovor o izvođenju građevinskih radova-nogostup i sanacija kolničkog zastora u ulici K.Trpimira, KLASA.404-01/18-01/9, URBROJ:2186/026-18-03-12  BR. 80/18</t>
  </si>
  <si>
    <t>bjanko zadužnica  poslovni broj:               OV-8692/2018              OV-8693/2018</t>
  </si>
  <si>
    <t>Ugovor o izvođenju građevinskih radova-Izgradnja javne rasvjete  u ulici M.Gupca i Prolaza Z. Šuflaj, KLASA:310-08/18-01/5,  URBROJ:2186/026-18-03-7  BR. 83/18</t>
  </si>
  <si>
    <t>11.</t>
  </si>
  <si>
    <t xml:space="preserve">GALDI  ČURILOVEC d.o.o. </t>
  </si>
  <si>
    <t xml:space="preserve">bjanko zadužnica  poslovni broj:               OV-5546/2018              </t>
  </si>
  <si>
    <t xml:space="preserve">Zapisnički utvrđena dostava zadužnice  Zapisnik u postupku primopredaje radova na modernizaciji kolničkog zastora u Čurilovcu i Poljani Donjoj                   </t>
  </si>
  <si>
    <t>jamstvo za izvedene radove    (5 godina)</t>
  </si>
  <si>
    <t>13.</t>
  </si>
  <si>
    <t xml:space="preserve">bjanko zadužnica  poslovni broj:               OV-4308/2018              </t>
  </si>
  <si>
    <t>M K V d.o.o.  Varaždin  Metalne konstrukcije Varaždin</t>
  </si>
  <si>
    <t>Ugovor o izvođenju građevinskih radova (uređenje senzomotoričkog vježbališta)</t>
  </si>
  <si>
    <t>14.</t>
  </si>
  <si>
    <t>HIS d.o.o. DONJA VIŠNJICA</t>
  </si>
  <si>
    <t>zadužnica Poslovni broj : OV-14632/2018</t>
  </si>
  <si>
    <t xml:space="preserve">jamstvo za ozbiljnost ponude primljeno 13.12.2018.                                                 </t>
  </si>
  <si>
    <t>HIDROING DD VARAŽDIN</t>
  </si>
  <si>
    <t xml:space="preserve">bjanko zadužnica </t>
  </si>
  <si>
    <t>jamstvo za ozbiljnost ponude primljeno 14.12.2018.</t>
  </si>
  <si>
    <t>jamstvo za povrat stipendije, prema spisku</t>
  </si>
  <si>
    <t>12.</t>
  </si>
  <si>
    <t>Ugovor o stipendiranju (67 korisnika)</t>
  </si>
  <si>
    <t>IME PRIMATELJA ZADUŽNICE, ADRESA</t>
  </si>
  <si>
    <r>
      <t xml:space="preserve">NAMJENA I OZNAKA UGOVORA PO KOJEM JE IZDANA ZADUŽNICA  </t>
    </r>
    <r>
      <rPr>
        <sz val="9"/>
        <color indexed="8"/>
        <rFont val="Arial"/>
        <family val="2"/>
        <charset val="238"/>
      </rPr>
      <t>(Br. evidencije ug. , klasa, urbroj i datum)</t>
    </r>
  </si>
  <si>
    <t>1</t>
  </si>
  <si>
    <t xml:space="preserve">ZAGREBAČKA BANKA d.d. ZAGREB </t>
  </si>
  <si>
    <t>OV-5500/17, 29.12.2017.</t>
  </si>
  <si>
    <t>Ugovor o dugoročnom kreditu uz valutnu klauzulu u iznosu od 130.000 EUR  22.02.2018. KLASA:406-03/17-01/1, URBROJ: 2186/026-03-18-18</t>
  </si>
  <si>
    <t>IME PRIMATELJA, ADRESA</t>
  </si>
  <si>
    <t>Ministarstvo za demografiju, obitej, mlade i socijalnu politiku</t>
  </si>
  <si>
    <t>OV-3073/2018                OV- 3074/2018             OV-3075/2018             OV-3076/2018</t>
  </si>
  <si>
    <t>Ugovor o sufinanciranju broj:222-18 Projekt ulaganja u objekte dječjih vrtića DV Tratinčica  KLASA:601-01/18-01/2, URBROJ:2186/066-03-18-14  BR. 59/18</t>
  </si>
  <si>
    <t>Ukupno 165.000,00 kn                       02.08.2018.</t>
  </si>
  <si>
    <t>Fond za zaštitu okoliša i energetsku učinkovitost Zagreb</t>
  </si>
  <si>
    <t>OV-3079/2018</t>
  </si>
  <si>
    <t>Ugovor br 2018/001327 o nabavi spremnika za odvojeno prikupljanje otpada</t>
  </si>
  <si>
    <t>02.08.2018.</t>
  </si>
  <si>
    <t>Ministarstvo regionalnog razvoja i fondova Europske unije</t>
  </si>
  <si>
    <t>BJANKO ZADUŽNICA   OV-3072/2018             OV-3071/2018             OV-3070/2018              OV-3069-/2018</t>
  </si>
  <si>
    <t>Ugovor o sfufinanciranju Broj: 08-F- U-0701/18-05 Izrada projektno-tehničke dokumentacije za Perivoj M.R.Strozzi , Br. 44/18</t>
  </si>
  <si>
    <t xml:space="preserve">BJANKO ZADUŽNICA   OV-3077/2018             OV-3078/2018                          </t>
  </si>
  <si>
    <t>Ugovor o sufinanciranju broj:08-F-I-0567/18-05 Izgradnja javne rasvjete, nogostpa i rekonstrukcija Ulice kneza Trpimira u Var. Toplicama</t>
  </si>
  <si>
    <t>Ukupno 110.000,00 kn                         02.08.2018.</t>
  </si>
  <si>
    <t>MINISTARSTVO TURIZMA REPUBLIKE HRVATSKE OIB 87892589782</t>
  </si>
  <si>
    <t>BJANKO ZADUŽNICA , OV-3585/17,                 OV-3586/17,                OV- 3587/17</t>
  </si>
  <si>
    <t>Ugovor br. 20-III/2016 JTI o sufinanciranju sukladno uvjetima i kriterijima Programa razvoja javne turističke infrastrukture u 2016. godini KLASA:334-05/16-01/2, URBROJ 2186/026-03-17-24 OD 12.07.2017.</t>
  </si>
  <si>
    <t>ODOBRENA SREDSTVA 108.000 KN, osiguranje povrata sredstva uslijed nenamjenskog korištenja</t>
  </si>
  <si>
    <t>BJANKO ZADUŽNICA Broj OV-5160/17</t>
  </si>
  <si>
    <r>
      <rPr>
        <b/>
        <sz val="9"/>
        <color indexed="8"/>
        <rFont val="Arial"/>
        <family val="2"/>
        <charset val="238"/>
      </rPr>
      <t>35/17</t>
    </r>
    <r>
      <rPr>
        <sz val="9"/>
        <color indexed="8"/>
        <rFont val="Arial"/>
        <family val="2"/>
        <charset val="238"/>
      </rPr>
      <t xml:space="preserve"> Ugovor o koncesiji za dimnjačarske poslove KLASA:363-05/17-01/1, UBROJ:2186/026-03-17-19 od 2.10.2017.</t>
    </r>
  </si>
  <si>
    <t>jamstvo za ispunjenje ugovora, ugovor sklopljen na 5 godina od dana stupanja na snagu (do 02.10.2022.)</t>
  </si>
  <si>
    <t>BJANKO ZADUŽNICA Broj OV-6685/17 28.12.2017.</t>
  </si>
  <si>
    <r>
      <t xml:space="preserve">48/17 </t>
    </r>
    <r>
      <rPr>
        <sz val="9"/>
        <color indexed="8"/>
        <rFont val="Arial"/>
        <family val="2"/>
        <charset val="238"/>
      </rPr>
      <t>Ugovor o izvođenju radova KLASA:361-01/17/01/9, URBROJ:2186/026-03-17-4</t>
    </r>
  </si>
  <si>
    <t>Jamstvo za izvedene radove, 5 godina, ugovor za krovopokrivačke radove doma Tuhovec(  do 2022.g)</t>
  </si>
  <si>
    <t>Građani, sudionici sufinanciranja izgradnje objekata komunlane infrastrukture</t>
  </si>
  <si>
    <t xml:space="preserve">bjanko zadužnice </t>
  </si>
  <si>
    <t>Jamstvo za izvedene radove, 2 godine</t>
  </si>
  <si>
    <t xml:space="preserve">76/15 KLASA:404-01/15-01/3, 111/15 KLASA:404-01/15-01/6, 120/15, 127/15 KLASA 404-01/15-01/8,  br. 118/15 </t>
  </si>
  <si>
    <t>GA MA team, Podravska 10, Donja Dubrava</t>
  </si>
  <si>
    <t>71/15 KLASA: 372-03/15-01/1, UGOVOR O ZAKUPU POSL.PROSTORA</t>
  </si>
  <si>
    <t>osiguranje plaćanja po ugovoru, do konačne isplate po važećem ugovoru</t>
  </si>
  <si>
    <t>osiguranje  plaćanja po ugovorima (21 obveznik) , pojedinačne vrijednosti 5.000 ili 15.000 kn, do konačne uplate</t>
  </si>
  <si>
    <t>Jamstvo FORUMU TOPLICE D.O.O U IZNOSU 130.000 EUR-a.(protuvrijednost u kunama na dan 22.02.2018.  966.542,85 kn. Ugovor sklopljen između FORUM TOPLICE d.o.o. kao korisnika kredita, GRADA VARAŽDINSKE TOPLICE kao jamca platca i ZAGREBAČKE BANKE d.d. kao kreditora</t>
  </si>
  <si>
    <t xml:space="preserve">VRSTA GARANCIJE , POSL. BROJ I DATUM </t>
  </si>
  <si>
    <t>IZNOS GARANCIJE</t>
  </si>
  <si>
    <t>GARANCIJA  br. 1804003733</t>
  </si>
  <si>
    <t>Garancija za ozbiljnost ponude u postupku javne nabave rekonstrukcije  NC Hrastovec Toplički</t>
  </si>
  <si>
    <t>vrijedi do 25.08.2018.</t>
  </si>
  <si>
    <t xml:space="preserve">GARANCIJA BR. 5402071690 </t>
  </si>
  <si>
    <t>Jamstvo za uredno ispunjenje ugovora o građenju: rekonstrukcija i modernizacija nogostupa Ulice kralja Tomislava u Varaždinskim Toplicama, KLASA:340-03/18-01/10, URBROJ:2186/026-03-18-16</t>
  </si>
  <si>
    <t>VAŽI DO 31.12.2018.</t>
  </si>
  <si>
    <t>Addiko Bank, Zagreb PO NALOGU  PORTAL D.O.O. VARAŽDIN, HRAŠĆICA,Petra Zrinskog 29</t>
  </si>
  <si>
    <t>BANKARSKA GARANCIJA  broj 58024754</t>
  </si>
  <si>
    <t>Jamstvo za dobro izvršenje ugovora na provođenju radova za II fazu izgradnje grobne kuće u Rukljevini</t>
  </si>
  <si>
    <t>važi do 19.01.2019.</t>
  </si>
  <si>
    <t>Erste&amp;Steiermarkische Bank d.d. po nalogu i za račun društva GEOTEHNIKAd.d. Selca, Put Puntinka 33</t>
  </si>
  <si>
    <t>GARANCIJA br. 5402082057</t>
  </si>
  <si>
    <t>Jamstvo za ozbiljnost ponude u postupku javne nabave izgradnje reciklažnog dvorišta</t>
  </si>
  <si>
    <t>važi do 17.03.2019.</t>
  </si>
  <si>
    <t>MONTEL d.o.o. Horvatova 48b , ZAGREB</t>
  </si>
  <si>
    <t>jamstvo za otklanjanje nedostataka, 5 godina</t>
  </si>
  <si>
    <t>pravne osobe, dobavljači po ugovorima o izvođenju radova na sanaciji klizišta iz 2015. i održavanju javne rasvjete</t>
  </si>
  <si>
    <t>128/15 Ugovor o izgradnji energetski učinkovite solarne javne rasvjete u Ludbreškoj ulici u Varaždinskim Toplicama</t>
  </si>
  <si>
    <t xml:space="preserve">jamstvo za povrat sredstava , rok 15.05.2018. </t>
  </si>
  <si>
    <t xml:space="preserve">jamstvo za uplatu sredstava, rok 25.07.19 </t>
  </si>
  <si>
    <t>OIB</t>
  </si>
  <si>
    <t>NAZIV</t>
  </si>
  <si>
    <t>MB</t>
  </si>
  <si>
    <t>RKP</t>
  </si>
  <si>
    <t>RAZINA</t>
  </si>
  <si>
    <t>GRAD VARAŽDINSKE TOPLICE</t>
  </si>
  <si>
    <t>Maršala Tita 4, VARAŽDINSKE TOPLICE</t>
  </si>
  <si>
    <t xml:space="preserve"> PRIMLJENE  ZADUŽNICE, BJANKO ZADUŽNICE I BANKARSKE GARANCIJE  U 2018. GODINI</t>
  </si>
  <si>
    <t>DANA JAMSTVA  I IZDANE ZADUŽNICE I BJANKO ZADUŽNICE  U 2018. GODINI</t>
  </si>
  <si>
    <t>IZDANE ZADUŽNICE I BJANKO ZADUŽNICA RANIJIH GODINA</t>
  </si>
  <si>
    <t>TUŽENIK</t>
  </si>
  <si>
    <t>TUŽITELJ</t>
  </si>
  <si>
    <t>OPIS PRIRODE SPORA</t>
  </si>
  <si>
    <t>PROCJENA FINANCIJSKOG UČINKA</t>
  </si>
  <si>
    <t>PROCIJENJENO VRIJEME ODLJEVA ILI PRILJEVA SREDSTAVA</t>
  </si>
  <si>
    <t>GRAD Varaždinske Toplice</t>
  </si>
  <si>
    <t>Ž.S.</t>
  </si>
  <si>
    <t>nema financijskog učinka</t>
  </si>
  <si>
    <t xml:space="preserve">nema priljeva/odljeva </t>
  </si>
  <si>
    <t>B.B. i drugi</t>
  </si>
  <si>
    <t>Grad Varaždinske Toplice</t>
  </si>
  <si>
    <t>teška povreda službene dužnosti                                  tužba za poništenje Rješenja Višeg službeničkog suda u Zagrebu</t>
  </si>
  <si>
    <t>utvrđivanje prava vlasništva, podnijet odgovor na tužbu</t>
  </si>
  <si>
    <t>Općina Koprivnički Ivanec</t>
  </si>
  <si>
    <t>Isplata, podnijet prigovor protiv rješenja o ovrsi, na temelju kojeg je platni nalog stavljen van snage</t>
  </si>
  <si>
    <t>3 godine</t>
  </si>
  <si>
    <t>Isplata, podnijet odgovor na tužbu</t>
  </si>
  <si>
    <t>POPIS SUDSKIH SPOROVA U TIJEKU</t>
  </si>
  <si>
    <t>GARANCIJA  IZDANA PO NATJEČAJU (Br. evidencije ug. , klasa, urbroj i datum)</t>
  </si>
  <si>
    <r>
      <t xml:space="preserve">ugovori o sufinanciranju izgradnje komunalne infrastrukture                    </t>
    </r>
    <r>
      <rPr>
        <sz val="8"/>
        <color indexed="8"/>
        <rFont val="Arial"/>
        <family val="2"/>
        <charset val="238"/>
      </rPr>
      <t>br</t>
    </r>
    <r>
      <rPr>
        <sz val="9"/>
        <color indexed="8"/>
        <rFont val="Arial"/>
        <family val="2"/>
        <charset val="238"/>
      </rPr>
      <t>.</t>
    </r>
    <r>
      <rPr>
        <sz val="8"/>
        <color indexed="8"/>
        <rFont val="Arial"/>
        <family val="2"/>
        <charset val="238"/>
      </rPr>
      <t>10/13 KLASA:340-03/11-01/3,</t>
    </r>
    <r>
      <rPr>
        <sz val="9"/>
        <color indexed="8"/>
        <rFont val="Arial"/>
        <family val="2"/>
        <charset val="238"/>
      </rPr>
      <t xml:space="preserve">                             </t>
    </r>
    <r>
      <rPr>
        <sz val="8"/>
        <color indexed="8"/>
        <rFont val="Arial"/>
        <family val="2"/>
        <charset val="238"/>
      </rPr>
      <t xml:space="preserve">br.61/15 KLASA:340-01/13-01/05,  BR.107/14 KLASA:361-02/99-01/1, br.108/14 KLASA:361-01/14-01/05 br.119/14 , br. 1/15  KLASA: 361-02/99-01/1, br. 4/15 KLASA:361-02/99-01/1, br. 52/16 KLASA 361-01/16-01/5   </t>
    </r>
    <r>
      <rPr>
        <sz val="9"/>
        <color indexed="8"/>
        <rFont val="Arial"/>
        <family val="2"/>
        <charset val="238"/>
      </rPr>
      <t xml:space="preserve">                                        </t>
    </r>
  </si>
  <si>
    <t>OBVEZNICE</t>
  </si>
  <si>
    <t>Obveznik</t>
  </si>
  <si>
    <t>UKUPNO IZVANBILANČNI ZAPISI</t>
  </si>
  <si>
    <t>GRADONAČELNICA</t>
  </si>
  <si>
    <t>DRAGICA RATKOVIĆ</t>
  </si>
  <si>
    <t xml:space="preserve">Autoprijevnoznik A. Š., Ljubešćica </t>
  </si>
  <si>
    <t>Korisnik stipendije      B. V.</t>
  </si>
  <si>
    <t>S.K., Selnička ulica 2, Varaždinske Toplice</t>
  </si>
  <si>
    <t>P. K., NISKOGRADNJA, TRNOVEC, Široke Ledine 15</t>
  </si>
  <si>
    <t>SPISAK Ž. J. i drugi korisnici stipendija</t>
  </si>
  <si>
    <t>Zagrebačka banka, po nalogu i za račun T.H., Petrijanec</t>
  </si>
  <si>
    <t xml:space="preserve">Erste i steiermarkische bank d.d. po nalogu i za račun P.K., vlasnika obrta NISKOGRADNJA - KNEŽEVIĆ, TRNOVEC BARTOLOVEČKI, Široke ledine 15 </t>
  </si>
  <si>
    <t xml:space="preserve">M. K., vl. Dimnjaćarsko-pećarskog obrta Možđenec 41 </t>
  </si>
  <si>
    <t xml:space="preserve">J. K.,vl. Tesarskog obrta </t>
  </si>
  <si>
    <t xml:space="preserve">Pravo na obveznice u smislu odredbe čl. 33.e Zakona o prodaji stanova na kojima postoji stanarsko pravo </t>
  </si>
  <si>
    <t>63.713,25 DEM,odnosno  32.576,08 EUR, kunska protuvrijednost na dan 29.06.2017.</t>
  </si>
  <si>
    <t>Odluka Komisije Vlade RH za rješavanje sporova o pravila općina,gradova i županija iz 1995.</t>
  </si>
  <si>
    <t>Republika Hrvatska</t>
  </si>
  <si>
    <t>OBAVEZNE BILJEŠKE UZ BILANCU</t>
  </si>
  <si>
    <t>PRIMLJENE ZADUŽNICE I BJANKO ZADUŽNICE RANIJIH GODINA</t>
  </si>
  <si>
    <t>1.  POPIS UGOVORNIH ODNOSA I SLIČNO KOJI UZ ISPUNJENJE ODREĐENIH UVJETA, MOGU POSTATI OBVEZA ILI IMOVINA</t>
  </si>
  <si>
    <t>na dan 31. prosinac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</si>
</sst>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1" borderId="2" applyNumberFormat="0" applyAlignment="0" applyProtection="0"/>
    <xf numFmtId="0" fontId="6" fillId="22" borderId="3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0" borderId="8" applyNumberFormat="0" applyFill="0" applyAlignment="0" applyProtection="0"/>
    <xf numFmtId="0" fontId="14" fillId="23" borderId="0" applyNumberFormat="0" applyBorder="0" applyAlignment="0" applyProtection="0"/>
    <xf numFmtId="0" fontId="2" fillId="20" borderId="1" applyNumberFormat="0" applyFont="0" applyAlignment="0" applyProtection="0"/>
    <xf numFmtId="0" fontId="2" fillId="0" borderId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39"/>
    <xf numFmtId="0" fontId="2" fillId="0" borderId="0" xfId="39" applyFont="1" applyAlignment="1">
      <alignment wrapText="1"/>
    </xf>
    <xf numFmtId="0" fontId="19" fillId="0" borderId="10" xfId="39" applyFont="1" applyBorder="1" applyAlignment="1">
      <alignment horizontal="center" vertical="center" wrapText="1"/>
    </xf>
    <xf numFmtId="0" fontId="19" fillId="0" borderId="11" xfId="39" applyFont="1" applyBorder="1" applyAlignment="1">
      <alignment horizontal="center" vertical="center" wrapText="1"/>
    </xf>
    <xf numFmtId="0" fontId="20" fillId="0" borderId="12" xfId="39" applyFont="1" applyBorder="1" applyAlignment="1">
      <alignment horizontal="center" vertical="center" wrapText="1"/>
    </xf>
    <xf numFmtId="49" fontId="20" fillId="0" borderId="12" xfId="39" applyNumberFormat="1" applyFont="1" applyBorder="1" applyAlignment="1">
      <alignment horizontal="center" vertical="center" wrapText="1"/>
    </xf>
    <xf numFmtId="0" fontId="20" fillId="0" borderId="13" xfId="39" applyFont="1" applyBorder="1" applyAlignment="1">
      <alignment horizontal="center" vertical="center" wrapText="1"/>
    </xf>
    <xf numFmtId="4" fontId="20" fillId="0" borderId="13" xfId="39" applyNumberFormat="1" applyFont="1" applyBorder="1" applyAlignment="1">
      <alignment horizontal="center" vertical="center" wrapText="1"/>
    </xf>
    <xf numFmtId="49" fontId="2" fillId="0" borderId="0" xfId="39" applyNumberFormat="1" applyAlignment="1">
      <alignment horizontal="center"/>
    </xf>
    <xf numFmtId="49" fontId="19" fillId="0" borderId="14" xfId="39" applyNumberFormat="1" applyFont="1" applyBorder="1" applyAlignment="1">
      <alignment horizontal="center" vertical="center" wrapText="1"/>
    </xf>
    <xf numFmtId="49" fontId="20" fillId="0" borderId="13" xfId="39" applyNumberFormat="1" applyFont="1" applyBorder="1" applyAlignment="1">
      <alignment horizontal="center" vertical="center" wrapText="1"/>
    </xf>
    <xf numFmtId="0" fontId="19" fillId="0" borderId="13" xfId="39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horizontal="center" vertical="center"/>
    </xf>
    <xf numFmtId="0" fontId="20" fillId="0" borderId="0" xfId="39" applyFont="1" applyBorder="1" applyAlignment="1">
      <alignment horizontal="center" vertical="center" wrapText="1"/>
    </xf>
    <xf numFmtId="49" fontId="20" fillId="0" borderId="12" xfId="39" applyNumberFormat="1" applyFont="1" applyFill="1" applyBorder="1" applyAlignment="1">
      <alignment horizontal="center" vertical="center" wrapText="1"/>
    </xf>
    <xf numFmtId="0" fontId="20" fillId="0" borderId="12" xfId="39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0" xfId="0" applyNumberFormat="1"/>
    <xf numFmtId="4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39" applyFont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wrapText="1"/>
    </xf>
    <xf numFmtId="0" fontId="24" fillId="0" borderId="12" xfId="0" applyFont="1" applyBorder="1" applyAlignment="1">
      <alignment horizontal="center" vertical="center" wrapText="1"/>
    </xf>
    <xf numFmtId="4" fontId="24" fillId="0" borderId="1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5" fillId="0" borderId="0" xfId="0" applyFont="1"/>
    <xf numFmtId="0" fontId="21" fillId="0" borderId="0" xfId="0" applyFont="1" applyAlignment="1">
      <alignment horizontal="center"/>
    </xf>
    <xf numFmtId="0" fontId="19" fillId="0" borderId="0" xfId="39" applyFont="1" applyFill="1" applyBorder="1" applyAlignment="1">
      <alignment horizontal="center" vertical="center" wrapText="1"/>
    </xf>
    <xf numFmtId="0" fontId="27" fillId="0" borderId="0" xfId="39" applyFont="1" applyAlignment="1">
      <alignment horizontal="left" vertical="center"/>
    </xf>
    <xf numFmtId="0" fontId="27" fillId="0" borderId="15" xfId="39" applyFont="1" applyBorder="1" applyAlignment="1">
      <alignment horizontal="left" vertical="center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o" xfId="0" builtinId="0"/>
    <cellStyle name="Normalno 2" xfId="1"/>
    <cellStyle name="Note" xfId="38"/>
    <cellStyle name="Obično_List1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zoomScaleNormal="100" workbookViewId="0">
      <selection activeCell="C8" sqref="C8"/>
    </sheetView>
  </sheetViews>
  <sheetFormatPr defaultRowHeight="15" x14ac:dyDescent="0.25"/>
  <cols>
    <col min="1" max="1" width="3.5703125" customWidth="1"/>
    <col min="3" max="3" width="19" customWidth="1"/>
    <col min="4" max="4" width="19.42578125" customWidth="1"/>
    <col min="5" max="5" width="25.7109375" customWidth="1"/>
    <col min="6" max="6" width="22.28515625" customWidth="1"/>
    <col min="7" max="7" width="36.42578125" customWidth="1"/>
  </cols>
  <sheetData>
    <row r="1" spans="1:7" x14ac:dyDescent="0.25">
      <c r="B1" t="s">
        <v>125</v>
      </c>
      <c r="C1" s="24" t="s">
        <v>129</v>
      </c>
    </row>
    <row r="2" spans="1:7" x14ac:dyDescent="0.25">
      <c r="C2" s="24" t="s">
        <v>130</v>
      </c>
    </row>
    <row r="3" spans="1:7" x14ac:dyDescent="0.25">
      <c r="B3" t="s">
        <v>124</v>
      </c>
      <c r="C3" s="24">
        <v>54177232254</v>
      </c>
    </row>
    <row r="4" spans="1:7" x14ac:dyDescent="0.25">
      <c r="B4" t="s">
        <v>126</v>
      </c>
      <c r="C4" s="24">
        <v>2653273</v>
      </c>
    </row>
    <row r="5" spans="1:7" x14ac:dyDescent="0.25">
      <c r="B5" t="s">
        <v>127</v>
      </c>
      <c r="C5" s="24">
        <v>31325</v>
      </c>
    </row>
    <row r="6" spans="1:7" x14ac:dyDescent="0.25">
      <c r="B6" t="s">
        <v>128</v>
      </c>
      <c r="C6" s="24">
        <v>22</v>
      </c>
    </row>
    <row r="7" spans="1:7" x14ac:dyDescent="0.25">
      <c r="C7" s="24"/>
    </row>
    <row r="8" spans="1:7" x14ac:dyDescent="0.25">
      <c r="C8" t="s">
        <v>29</v>
      </c>
    </row>
    <row r="9" spans="1:7" ht="15.75" x14ac:dyDescent="0.25">
      <c r="E9" s="32" t="s">
        <v>172</v>
      </c>
    </row>
    <row r="10" spans="1:7" x14ac:dyDescent="0.25">
      <c r="B10" s="34" t="s">
        <v>175</v>
      </c>
      <c r="C10" s="34"/>
      <c r="D10" s="34"/>
      <c r="E10" s="34"/>
      <c r="F10" s="34"/>
      <c r="G10" s="34"/>
    </row>
    <row r="11" spans="1:7" x14ac:dyDescent="0.25">
      <c r="B11" s="33" t="s">
        <v>174</v>
      </c>
      <c r="C11" s="33"/>
      <c r="D11" s="33"/>
      <c r="E11" s="33"/>
      <c r="F11" s="33"/>
      <c r="G11" s="33"/>
    </row>
    <row r="13" spans="1:7" ht="15.75" thickBot="1" x14ac:dyDescent="0.3">
      <c r="A13" s="1"/>
      <c r="B13" s="36" t="s">
        <v>131</v>
      </c>
      <c r="C13" s="36"/>
      <c r="D13" s="36"/>
      <c r="E13" s="36"/>
      <c r="F13" s="36"/>
      <c r="G13" s="36"/>
    </row>
    <row r="14" spans="1:7" ht="36.75" thickBot="1" x14ac:dyDescent="0.3">
      <c r="A14" s="1"/>
      <c r="B14" s="10" t="s">
        <v>0</v>
      </c>
      <c r="C14" s="3" t="s">
        <v>1</v>
      </c>
      <c r="D14" s="3" t="s">
        <v>2</v>
      </c>
      <c r="E14" s="3" t="s">
        <v>3</v>
      </c>
      <c r="F14" s="3" t="s">
        <v>4</v>
      </c>
      <c r="G14" s="4" t="s">
        <v>5</v>
      </c>
    </row>
    <row r="15" spans="1:7" ht="60" x14ac:dyDescent="0.25">
      <c r="A15" s="1"/>
      <c r="B15" s="11" t="s">
        <v>7</v>
      </c>
      <c r="C15" s="7" t="s">
        <v>159</v>
      </c>
      <c r="D15" s="7" t="s">
        <v>11</v>
      </c>
      <c r="E15" s="7" t="s">
        <v>12</v>
      </c>
      <c r="F15" s="8">
        <v>50000</v>
      </c>
      <c r="G15" s="7" t="s">
        <v>13</v>
      </c>
    </row>
    <row r="16" spans="1:7" ht="79.5" customHeight="1" x14ac:dyDescent="0.25">
      <c r="A16" s="1"/>
      <c r="B16" s="6" t="s">
        <v>6</v>
      </c>
      <c r="C16" s="5" t="s">
        <v>14</v>
      </c>
      <c r="D16" s="7" t="s">
        <v>15</v>
      </c>
      <c r="E16" s="5" t="s">
        <v>17</v>
      </c>
      <c r="F16" s="8">
        <v>5000</v>
      </c>
      <c r="G16" s="5" t="s">
        <v>16</v>
      </c>
    </row>
    <row r="17" spans="1:8" ht="55.5" customHeight="1" x14ac:dyDescent="0.25">
      <c r="A17" s="1"/>
      <c r="B17" s="6" t="s">
        <v>8</v>
      </c>
      <c r="C17" s="5" t="s">
        <v>160</v>
      </c>
      <c r="D17" s="7" t="s">
        <v>18</v>
      </c>
      <c r="E17" s="7" t="s">
        <v>19</v>
      </c>
      <c r="F17" s="8">
        <v>10000</v>
      </c>
      <c r="G17" s="5" t="s">
        <v>122</v>
      </c>
    </row>
    <row r="18" spans="1:8" ht="77.25" customHeight="1" x14ac:dyDescent="0.25">
      <c r="B18" s="13" t="s">
        <v>9</v>
      </c>
      <c r="C18" s="5" t="s">
        <v>161</v>
      </c>
      <c r="D18" s="7" t="s">
        <v>25</v>
      </c>
      <c r="E18" s="7" t="s">
        <v>26</v>
      </c>
      <c r="F18" s="8">
        <v>5000</v>
      </c>
      <c r="G18" s="14" t="s">
        <v>123</v>
      </c>
    </row>
    <row r="19" spans="1:8" ht="85.5" customHeight="1" x14ac:dyDescent="0.25">
      <c r="B19" s="26" t="s">
        <v>10</v>
      </c>
      <c r="C19" s="27" t="s">
        <v>22</v>
      </c>
      <c r="D19" s="27" t="s">
        <v>37</v>
      </c>
      <c r="E19" s="27" t="s">
        <v>27</v>
      </c>
      <c r="F19" s="29">
        <v>10000</v>
      </c>
      <c r="G19" s="30" t="s">
        <v>23</v>
      </c>
    </row>
    <row r="20" spans="1:8" ht="84" customHeight="1" x14ac:dyDescent="0.25">
      <c r="B20" s="6" t="s">
        <v>21</v>
      </c>
      <c r="C20" s="5" t="s">
        <v>30</v>
      </c>
      <c r="D20" s="7" t="s">
        <v>31</v>
      </c>
      <c r="E20" s="7" t="s">
        <v>35</v>
      </c>
      <c r="F20" s="8">
        <v>50000</v>
      </c>
      <c r="G20" s="5" t="s">
        <v>32</v>
      </c>
      <c r="H20" s="16" t="s">
        <v>29</v>
      </c>
    </row>
    <row r="21" spans="1:8" ht="70.5" customHeight="1" x14ac:dyDescent="0.25">
      <c r="B21" s="6" t="s">
        <v>24</v>
      </c>
      <c r="C21" s="5" t="s">
        <v>30</v>
      </c>
      <c r="D21" s="7" t="s">
        <v>34</v>
      </c>
      <c r="E21" s="7" t="s">
        <v>36</v>
      </c>
      <c r="F21" s="8">
        <v>50000</v>
      </c>
      <c r="G21" s="5" t="s">
        <v>32</v>
      </c>
    </row>
    <row r="22" spans="1:8" ht="78" customHeight="1" x14ac:dyDescent="0.25">
      <c r="B22" s="6" t="s">
        <v>28</v>
      </c>
      <c r="C22" s="5" t="s">
        <v>162</v>
      </c>
      <c r="D22" s="7" t="s">
        <v>39</v>
      </c>
      <c r="E22" s="7" t="s">
        <v>40</v>
      </c>
      <c r="F22" s="8">
        <v>50000</v>
      </c>
      <c r="G22" s="5" t="s">
        <v>32</v>
      </c>
    </row>
    <row r="23" spans="1:8" ht="84" x14ac:dyDescent="0.25">
      <c r="B23" s="6" t="s">
        <v>33</v>
      </c>
      <c r="C23" s="5" t="s">
        <v>30</v>
      </c>
      <c r="D23" s="7" t="s">
        <v>41</v>
      </c>
      <c r="E23" s="7" t="s">
        <v>42</v>
      </c>
      <c r="F23" s="8">
        <v>20000</v>
      </c>
      <c r="G23" s="5" t="s">
        <v>32</v>
      </c>
    </row>
    <row r="24" spans="1:8" ht="72" x14ac:dyDescent="0.25">
      <c r="B24" s="6" t="s">
        <v>38</v>
      </c>
      <c r="C24" s="5" t="s">
        <v>44</v>
      </c>
      <c r="D24" s="7" t="s">
        <v>45</v>
      </c>
      <c r="E24" s="7" t="s">
        <v>46</v>
      </c>
      <c r="F24" s="8">
        <v>50000</v>
      </c>
      <c r="G24" s="5" t="s">
        <v>47</v>
      </c>
    </row>
    <row r="25" spans="1:8" ht="36" x14ac:dyDescent="0.25">
      <c r="B25" s="6" t="s">
        <v>43</v>
      </c>
      <c r="C25" s="5" t="s">
        <v>50</v>
      </c>
      <c r="D25" s="7" t="s">
        <v>49</v>
      </c>
      <c r="E25" s="7" t="s">
        <v>51</v>
      </c>
      <c r="F25" s="8">
        <v>50000</v>
      </c>
      <c r="G25" s="5" t="s">
        <v>32</v>
      </c>
    </row>
    <row r="26" spans="1:8" ht="36" x14ac:dyDescent="0.25">
      <c r="B26" s="17" t="s">
        <v>60</v>
      </c>
      <c r="C26" s="18" t="s">
        <v>53</v>
      </c>
      <c r="D26" s="18" t="s">
        <v>54</v>
      </c>
      <c r="E26" s="18" t="s">
        <v>20</v>
      </c>
      <c r="F26" s="15">
        <v>45000</v>
      </c>
      <c r="G26" s="18" t="s">
        <v>55</v>
      </c>
    </row>
    <row r="27" spans="1:8" ht="36" x14ac:dyDescent="0.25">
      <c r="B27" s="17" t="s">
        <v>48</v>
      </c>
      <c r="C27" s="18" t="s">
        <v>56</v>
      </c>
      <c r="D27" s="18" t="s">
        <v>57</v>
      </c>
      <c r="E27" s="18" t="s">
        <v>20</v>
      </c>
      <c r="F27" s="15">
        <v>50000</v>
      </c>
      <c r="G27" s="18" t="s">
        <v>58</v>
      </c>
    </row>
    <row r="28" spans="1:8" ht="36" customHeight="1" thickBot="1" x14ac:dyDescent="0.3">
      <c r="B28" s="17" t="s">
        <v>52</v>
      </c>
      <c r="C28" s="18" t="s">
        <v>163</v>
      </c>
      <c r="D28" s="18" t="s">
        <v>18</v>
      </c>
      <c r="E28" s="18" t="s">
        <v>61</v>
      </c>
      <c r="F28" s="19">
        <v>670000</v>
      </c>
      <c r="G28" s="18" t="s">
        <v>59</v>
      </c>
    </row>
    <row r="29" spans="1:8" ht="36" customHeight="1" thickBot="1" x14ac:dyDescent="0.3">
      <c r="A29" s="1"/>
      <c r="B29" s="10" t="s">
        <v>0</v>
      </c>
      <c r="C29" s="3" t="s">
        <v>1</v>
      </c>
      <c r="D29" s="3" t="s">
        <v>102</v>
      </c>
      <c r="E29" s="3" t="s">
        <v>152</v>
      </c>
      <c r="F29" s="3" t="s">
        <v>103</v>
      </c>
      <c r="G29" s="4" t="s">
        <v>5</v>
      </c>
    </row>
    <row r="30" spans="1:8" ht="48" x14ac:dyDescent="0.25">
      <c r="A30" s="1"/>
      <c r="B30" s="11" t="s">
        <v>7</v>
      </c>
      <c r="C30" s="7" t="s">
        <v>164</v>
      </c>
      <c r="D30" s="7" t="s">
        <v>104</v>
      </c>
      <c r="E30" s="7" t="s">
        <v>105</v>
      </c>
      <c r="F30" s="8">
        <v>16000</v>
      </c>
      <c r="G30" s="7" t="s">
        <v>106</v>
      </c>
    </row>
    <row r="31" spans="1:8" ht="100.5" customHeight="1" x14ac:dyDescent="0.25">
      <c r="A31" s="1"/>
      <c r="B31" s="6" t="s">
        <v>6</v>
      </c>
      <c r="C31" s="5" t="s">
        <v>165</v>
      </c>
      <c r="D31" s="7" t="s">
        <v>107</v>
      </c>
      <c r="E31" s="7" t="s">
        <v>108</v>
      </c>
      <c r="F31" s="8">
        <v>76258.100000000006</v>
      </c>
      <c r="G31" s="5" t="s">
        <v>109</v>
      </c>
    </row>
    <row r="32" spans="1:8" ht="60" x14ac:dyDescent="0.25">
      <c r="B32" s="13" t="s">
        <v>8</v>
      </c>
      <c r="C32" s="5" t="s">
        <v>110</v>
      </c>
      <c r="D32" s="7" t="s">
        <v>111</v>
      </c>
      <c r="E32" s="7" t="s">
        <v>112</v>
      </c>
      <c r="F32" s="8">
        <v>67767.61</v>
      </c>
      <c r="G32" s="13" t="s">
        <v>113</v>
      </c>
    </row>
    <row r="33" spans="1:7" ht="66.75" customHeight="1" x14ac:dyDescent="0.25">
      <c r="B33" s="26" t="s">
        <v>9</v>
      </c>
      <c r="C33" s="27" t="s">
        <v>114</v>
      </c>
      <c r="D33" s="28" t="s">
        <v>115</v>
      </c>
      <c r="E33" s="27" t="s">
        <v>116</v>
      </c>
      <c r="F33" s="29">
        <v>45000</v>
      </c>
      <c r="G33" s="26" t="s">
        <v>117</v>
      </c>
    </row>
    <row r="34" spans="1:7" x14ac:dyDescent="0.25">
      <c r="F34" s="22">
        <f>SUM(F15:F33)</f>
        <v>1320025.7100000002</v>
      </c>
    </row>
    <row r="35" spans="1:7" x14ac:dyDescent="0.25">
      <c r="F35" s="22"/>
    </row>
    <row r="36" spans="1:7" ht="15.75" thickBot="1" x14ac:dyDescent="0.3">
      <c r="B36" s="36" t="s">
        <v>132</v>
      </c>
      <c r="C36" s="36"/>
      <c r="D36" s="36"/>
      <c r="E36" s="36"/>
      <c r="F36" s="36"/>
      <c r="G36" s="36"/>
    </row>
    <row r="37" spans="1:7" ht="60.75" thickBot="1" x14ac:dyDescent="0.3">
      <c r="B37" s="10" t="s">
        <v>0</v>
      </c>
      <c r="C37" s="3" t="s">
        <v>62</v>
      </c>
      <c r="D37" s="3" t="s">
        <v>2</v>
      </c>
      <c r="E37" s="3" t="s">
        <v>63</v>
      </c>
      <c r="F37" s="3" t="s">
        <v>4</v>
      </c>
      <c r="G37" s="4" t="s">
        <v>5</v>
      </c>
    </row>
    <row r="38" spans="1:7" x14ac:dyDescent="0.25">
      <c r="B38" s="11" t="s">
        <v>7</v>
      </c>
      <c r="C38" s="7"/>
      <c r="D38" s="7"/>
      <c r="E38" s="12"/>
      <c r="F38" s="8"/>
      <c r="G38" s="7"/>
    </row>
    <row r="39" spans="1:7" ht="84" x14ac:dyDescent="0.25">
      <c r="B39" s="6" t="s">
        <v>64</v>
      </c>
      <c r="C39" s="5" t="s">
        <v>65</v>
      </c>
      <c r="D39" s="7" t="s">
        <v>66</v>
      </c>
      <c r="E39" s="5" t="s">
        <v>67</v>
      </c>
      <c r="F39" s="8">
        <v>966542.85</v>
      </c>
      <c r="G39" s="5" t="s">
        <v>101</v>
      </c>
    </row>
    <row r="40" spans="1:7" ht="72" x14ac:dyDescent="0.25">
      <c r="A40" s="1"/>
      <c r="B40" s="6" t="s">
        <v>6</v>
      </c>
      <c r="C40" s="5" t="s">
        <v>69</v>
      </c>
      <c r="D40" s="7" t="s">
        <v>70</v>
      </c>
      <c r="E40" s="5" t="s">
        <v>71</v>
      </c>
      <c r="F40" s="8">
        <v>165000</v>
      </c>
      <c r="G40" s="5" t="s">
        <v>72</v>
      </c>
    </row>
    <row r="41" spans="1:7" ht="36" x14ac:dyDescent="0.25">
      <c r="A41" s="1"/>
      <c r="B41" s="6" t="s">
        <v>8</v>
      </c>
      <c r="C41" s="5" t="s">
        <v>73</v>
      </c>
      <c r="D41" s="7" t="s">
        <v>74</v>
      </c>
      <c r="E41" s="7" t="s">
        <v>75</v>
      </c>
      <c r="F41" s="8">
        <v>500000</v>
      </c>
      <c r="G41" s="5" t="s">
        <v>76</v>
      </c>
    </row>
    <row r="42" spans="1:7" ht="60" x14ac:dyDescent="0.25">
      <c r="A42" s="1"/>
      <c r="B42" s="6" t="s">
        <v>9</v>
      </c>
      <c r="C42" s="5" t="s">
        <v>77</v>
      </c>
      <c r="D42" s="7" t="s">
        <v>78</v>
      </c>
      <c r="E42" s="7" t="s">
        <v>79</v>
      </c>
      <c r="F42" s="8">
        <v>165000</v>
      </c>
      <c r="G42" s="5" t="s">
        <v>72</v>
      </c>
    </row>
    <row r="43" spans="1:7" ht="72" x14ac:dyDescent="0.25">
      <c r="B43" s="13" t="s">
        <v>10</v>
      </c>
      <c r="C43" s="5" t="s">
        <v>77</v>
      </c>
      <c r="D43" s="7" t="s">
        <v>80</v>
      </c>
      <c r="E43" s="7" t="s">
        <v>81</v>
      </c>
      <c r="F43" s="8">
        <v>110000</v>
      </c>
      <c r="G43" s="20" t="s">
        <v>82</v>
      </c>
    </row>
    <row r="44" spans="1:7" x14ac:dyDescent="0.25">
      <c r="F44" s="23">
        <f>SUM((F39:F43))</f>
        <v>1906542.85</v>
      </c>
    </row>
    <row r="46" spans="1:7" ht="15.75" thickBot="1" x14ac:dyDescent="0.3">
      <c r="A46" s="1"/>
      <c r="B46" s="37" t="s">
        <v>133</v>
      </c>
      <c r="C46" s="37"/>
      <c r="D46" s="37"/>
      <c r="E46" s="37"/>
      <c r="F46" s="37"/>
      <c r="G46" s="37"/>
    </row>
    <row r="47" spans="1:7" ht="36.75" thickBot="1" x14ac:dyDescent="0.3">
      <c r="A47" s="1"/>
      <c r="B47" s="10" t="s">
        <v>0</v>
      </c>
      <c r="C47" s="3" t="s">
        <v>68</v>
      </c>
      <c r="D47" s="3" t="s">
        <v>2</v>
      </c>
      <c r="E47" s="3" t="s">
        <v>3</v>
      </c>
      <c r="F47" s="3" t="s">
        <v>4</v>
      </c>
      <c r="G47" s="4" t="s">
        <v>5</v>
      </c>
    </row>
    <row r="48" spans="1:7" ht="96" x14ac:dyDescent="0.25">
      <c r="A48" s="1"/>
      <c r="B48" s="11" t="s">
        <v>7</v>
      </c>
      <c r="C48" s="7" t="s">
        <v>83</v>
      </c>
      <c r="D48" s="7" t="s">
        <v>84</v>
      </c>
      <c r="E48" s="7" t="s">
        <v>85</v>
      </c>
      <c r="F48" s="8">
        <v>120000</v>
      </c>
      <c r="G48" s="7" t="s">
        <v>86</v>
      </c>
    </row>
    <row r="49" spans="1:7" ht="15" customHeight="1" x14ac:dyDescent="0.25">
      <c r="F49" s="23">
        <f>SUM(F48)</f>
        <v>120000</v>
      </c>
    </row>
    <row r="50" spans="1:7" ht="15" customHeight="1" x14ac:dyDescent="0.25">
      <c r="F50" s="23"/>
    </row>
    <row r="51" spans="1:7" ht="19.5" customHeight="1" thickBot="1" x14ac:dyDescent="0.3">
      <c r="A51" s="25" t="s">
        <v>29</v>
      </c>
      <c r="B51" s="36" t="s">
        <v>173</v>
      </c>
      <c r="C51" s="36"/>
      <c r="D51" s="36"/>
      <c r="E51" s="36"/>
      <c r="F51" s="36"/>
      <c r="G51" s="36"/>
    </row>
    <row r="52" spans="1:7" ht="36.75" thickBot="1" x14ac:dyDescent="0.3">
      <c r="A52" s="1"/>
      <c r="B52" s="10" t="s">
        <v>0</v>
      </c>
      <c r="C52" s="3" t="s">
        <v>1</v>
      </c>
      <c r="D52" s="3" t="s">
        <v>2</v>
      </c>
      <c r="E52" s="3" t="s">
        <v>3</v>
      </c>
      <c r="F52" s="3" t="s">
        <v>4</v>
      </c>
      <c r="G52" s="4" t="s">
        <v>5</v>
      </c>
    </row>
    <row r="53" spans="1:7" ht="60" x14ac:dyDescent="0.25">
      <c r="A53" s="1"/>
      <c r="B53" s="6" t="s">
        <v>7</v>
      </c>
      <c r="C53" s="5" t="s">
        <v>166</v>
      </c>
      <c r="D53" s="7" t="s">
        <v>87</v>
      </c>
      <c r="E53" s="5" t="s">
        <v>88</v>
      </c>
      <c r="F53" s="8">
        <v>50000</v>
      </c>
      <c r="G53" s="5" t="s">
        <v>89</v>
      </c>
    </row>
    <row r="54" spans="1:7" ht="36" x14ac:dyDescent="0.25">
      <c r="A54" s="1"/>
      <c r="B54" s="6" t="s">
        <v>6</v>
      </c>
      <c r="C54" s="5" t="s">
        <v>167</v>
      </c>
      <c r="D54" s="7" t="s">
        <v>90</v>
      </c>
      <c r="E54" s="12" t="s">
        <v>91</v>
      </c>
      <c r="F54" s="8">
        <v>50000</v>
      </c>
      <c r="G54" s="5" t="s">
        <v>92</v>
      </c>
    </row>
    <row r="55" spans="1:7" ht="126.75" x14ac:dyDescent="0.25">
      <c r="A55" s="1"/>
      <c r="B55" s="6" t="s">
        <v>8</v>
      </c>
      <c r="C55" s="5" t="s">
        <v>93</v>
      </c>
      <c r="D55" s="7" t="s">
        <v>18</v>
      </c>
      <c r="E55" s="5" t="s">
        <v>153</v>
      </c>
      <c r="F55" s="8">
        <v>125000</v>
      </c>
      <c r="G55" s="5" t="s">
        <v>100</v>
      </c>
    </row>
    <row r="56" spans="1:7" ht="84" x14ac:dyDescent="0.25">
      <c r="A56" s="1"/>
      <c r="B56" s="6" t="s">
        <v>9</v>
      </c>
      <c r="C56" s="5" t="s">
        <v>120</v>
      </c>
      <c r="D56" s="7" t="s">
        <v>94</v>
      </c>
      <c r="E56" s="7" t="s">
        <v>96</v>
      </c>
      <c r="F56" s="8">
        <v>310000</v>
      </c>
      <c r="G56" s="5" t="s">
        <v>95</v>
      </c>
    </row>
    <row r="57" spans="1:7" ht="60" x14ac:dyDescent="0.25">
      <c r="A57" s="1"/>
      <c r="B57" s="6" t="s">
        <v>10</v>
      </c>
      <c r="C57" s="5" t="s">
        <v>118</v>
      </c>
      <c r="D57" s="7" t="s">
        <v>18</v>
      </c>
      <c r="E57" s="7" t="s">
        <v>121</v>
      </c>
      <c r="F57" s="8">
        <v>120000</v>
      </c>
      <c r="G57" s="5" t="s">
        <v>119</v>
      </c>
    </row>
    <row r="58" spans="1:7" ht="36" x14ac:dyDescent="0.25">
      <c r="B58" s="6" t="s">
        <v>21</v>
      </c>
      <c r="C58" s="5" t="s">
        <v>97</v>
      </c>
      <c r="D58" s="7" t="s">
        <v>94</v>
      </c>
      <c r="E58" s="7" t="s">
        <v>98</v>
      </c>
      <c r="F58" s="8">
        <v>10000</v>
      </c>
      <c r="G58" s="5" t="s">
        <v>99</v>
      </c>
    </row>
    <row r="59" spans="1:7" x14ac:dyDescent="0.25">
      <c r="F59" s="23">
        <f>SUM(F53:F58)</f>
        <v>665000</v>
      </c>
    </row>
    <row r="60" spans="1:7" ht="15.75" thickBot="1" x14ac:dyDescent="0.3">
      <c r="F60" s="23"/>
    </row>
    <row r="61" spans="1:7" ht="15.75" thickBot="1" x14ac:dyDescent="0.3">
      <c r="B61" s="10" t="s">
        <v>0</v>
      </c>
      <c r="C61" s="3" t="s">
        <v>155</v>
      </c>
      <c r="D61" s="3" t="s">
        <v>29</v>
      </c>
      <c r="E61" s="3" t="s">
        <v>154</v>
      </c>
      <c r="F61" s="3"/>
      <c r="G61" s="4" t="s">
        <v>5</v>
      </c>
    </row>
    <row r="62" spans="1:7" ht="60" x14ac:dyDescent="0.25">
      <c r="B62" s="11" t="s">
        <v>7</v>
      </c>
      <c r="C62" s="7" t="s">
        <v>171</v>
      </c>
      <c r="D62" s="7" t="s">
        <v>170</v>
      </c>
      <c r="E62" s="7" t="s">
        <v>168</v>
      </c>
      <c r="F62" s="8">
        <v>241279.46</v>
      </c>
      <c r="G62" s="7" t="s">
        <v>169</v>
      </c>
    </row>
    <row r="63" spans="1:7" x14ac:dyDescent="0.25">
      <c r="F63" s="23">
        <f>SUM(F62)</f>
        <v>241279.46</v>
      </c>
    </row>
    <row r="64" spans="1:7" x14ac:dyDescent="0.25">
      <c r="F64" s="23"/>
    </row>
    <row r="65" spans="1:7" x14ac:dyDescent="0.25">
      <c r="F65" s="23"/>
    </row>
    <row r="66" spans="1:7" x14ac:dyDescent="0.25">
      <c r="F66" s="23"/>
    </row>
    <row r="67" spans="1:7" ht="15.75" x14ac:dyDescent="0.25">
      <c r="B67" s="32" t="s">
        <v>6</v>
      </c>
      <c r="C67" s="31" t="s">
        <v>151</v>
      </c>
      <c r="F67" s="23"/>
    </row>
    <row r="68" spans="1:7" ht="18" customHeight="1" thickBot="1" x14ac:dyDescent="0.3">
      <c r="F68" s="23"/>
    </row>
    <row r="69" spans="1:7" ht="24.75" thickBot="1" x14ac:dyDescent="0.3">
      <c r="B69" s="10" t="s">
        <v>0</v>
      </c>
      <c r="C69" s="3" t="s">
        <v>135</v>
      </c>
      <c r="D69" s="3" t="s">
        <v>134</v>
      </c>
      <c r="E69" s="3" t="s">
        <v>136</v>
      </c>
      <c r="F69" s="3" t="s">
        <v>137</v>
      </c>
      <c r="G69" s="4" t="s">
        <v>138</v>
      </c>
    </row>
    <row r="70" spans="1:7" ht="69" customHeight="1" x14ac:dyDescent="0.25">
      <c r="B70" s="6" t="s">
        <v>7</v>
      </c>
      <c r="C70" s="5" t="s">
        <v>139</v>
      </c>
      <c r="D70" s="7" t="s">
        <v>140</v>
      </c>
      <c r="E70" s="5" t="s">
        <v>145</v>
      </c>
      <c r="F70" s="8" t="s">
        <v>141</v>
      </c>
      <c r="G70" s="5" t="s">
        <v>142</v>
      </c>
    </row>
    <row r="71" spans="1:7" ht="24" x14ac:dyDescent="0.25">
      <c r="B71" s="6" t="s">
        <v>6</v>
      </c>
      <c r="C71" s="5" t="s">
        <v>143</v>
      </c>
      <c r="D71" s="7" t="s">
        <v>144</v>
      </c>
      <c r="E71" s="7" t="s">
        <v>146</v>
      </c>
      <c r="F71" s="8" t="s">
        <v>141</v>
      </c>
      <c r="G71" s="5" t="s">
        <v>142</v>
      </c>
    </row>
    <row r="72" spans="1:7" ht="48" x14ac:dyDescent="0.25">
      <c r="B72" s="6" t="s">
        <v>8</v>
      </c>
      <c r="C72" s="5" t="s">
        <v>147</v>
      </c>
      <c r="D72" s="7" t="s">
        <v>144</v>
      </c>
      <c r="E72" s="5" t="s">
        <v>148</v>
      </c>
      <c r="F72" s="8">
        <v>4052.46</v>
      </c>
      <c r="G72" s="5" t="s">
        <v>149</v>
      </c>
    </row>
    <row r="73" spans="1:7" ht="24" x14ac:dyDescent="0.25">
      <c r="B73" s="6" t="s">
        <v>9</v>
      </c>
      <c r="C73" s="5" t="s">
        <v>140</v>
      </c>
      <c r="D73" s="7" t="s">
        <v>144</v>
      </c>
      <c r="E73" s="7" t="s">
        <v>150</v>
      </c>
      <c r="F73" s="8">
        <v>440000</v>
      </c>
      <c r="G73" s="5" t="s">
        <v>149</v>
      </c>
    </row>
    <row r="74" spans="1:7" x14ac:dyDescent="0.25">
      <c r="F74" s="23">
        <f>SUM(F70:F73)</f>
        <v>444052.46</v>
      </c>
    </row>
    <row r="75" spans="1:7" x14ac:dyDescent="0.25">
      <c r="F75" s="23"/>
    </row>
    <row r="76" spans="1:7" x14ac:dyDescent="0.25">
      <c r="D76" s="35" t="s">
        <v>156</v>
      </c>
      <c r="E76" s="35"/>
      <c r="F76" s="23">
        <f>SUM(F34+F44+F49+F59+F63+F74)</f>
        <v>4696900.4800000004</v>
      </c>
    </row>
    <row r="77" spans="1:7" x14ac:dyDescent="0.25">
      <c r="D77" s="35" t="s">
        <v>29</v>
      </c>
      <c r="E77" s="35"/>
      <c r="F77" s="21" t="s">
        <v>29</v>
      </c>
    </row>
    <row r="78" spans="1:7" x14ac:dyDescent="0.25">
      <c r="A78" s="1"/>
      <c r="D78" s="34" t="s">
        <v>29</v>
      </c>
      <c r="E78" s="34"/>
      <c r="F78" s="21" t="s">
        <v>29</v>
      </c>
    </row>
    <row r="80" spans="1:7" x14ac:dyDescent="0.25">
      <c r="B80" s="9"/>
      <c r="C80" s="1"/>
      <c r="D80" s="2"/>
      <c r="E80" s="1"/>
      <c r="F80" s="1" t="s">
        <v>157</v>
      </c>
      <c r="G80" s="1"/>
    </row>
    <row r="81" spans="6:6" x14ac:dyDescent="0.25">
      <c r="F81" t="s">
        <v>158</v>
      </c>
    </row>
  </sheetData>
  <mergeCells count="9">
    <mergeCell ref="B10:G10"/>
    <mergeCell ref="B11:G11"/>
    <mergeCell ref="D78:E78"/>
    <mergeCell ref="D76:E76"/>
    <mergeCell ref="D77:E77"/>
    <mergeCell ref="B13:G13"/>
    <mergeCell ref="B36:G36"/>
    <mergeCell ref="B46:G46"/>
    <mergeCell ref="B51:G51"/>
  </mergeCells>
  <pageMargins left="0.25" right="0.25" top="0.75" bottom="0.75" header="0.3" footer="0.3"/>
  <pageSetup paperSize="9" orientation="landscape" r:id="rId1"/>
  <rowBreaks count="1" manualBreakCount="1">
    <brk id="6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OB.BILJ. UZ BILANCU</vt:lpstr>
      <vt:lpstr>List2</vt:lpstr>
      <vt:lpstr>List3</vt:lpstr>
      <vt:lpstr>'OB.BILJ. UZ BILANCU'!Podrucje_ispisa</vt:lpstr>
    </vt:vector>
  </TitlesOfParts>
  <Company>grad_vt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Prijem01</dc:creator>
  <cp:lastModifiedBy>Korisnik</cp:lastModifiedBy>
  <cp:lastPrinted>2019-02-14T11:00:57Z</cp:lastPrinted>
  <dcterms:created xsi:type="dcterms:W3CDTF">2016-01-14T11:14:01Z</dcterms:created>
  <dcterms:modified xsi:type="dcterms:W3CDTF">2019-02-14T11:01:04Z</dcterms:modified>
</cp:coreProperties>
</file>