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\"/>
    </mc:Choice>
  </mc:AlternateContent>
  <xr:revisionPtr revIDLastSave="0" documentId="8_{1BB7D990-105E-4981-A800-255FEA92B71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OB.BILJ. UZ BILANCU" sheetId="1" r:id="rId1"/>
    <sheet name="List2" sheetId="2" r:id="rId2"/>
    <sheet name="List3" sheetId="3" r:id="rId3"/>
  </sheets>
  <definedNames>
    <definedName name="_xlnm.Print_Area" localSheetId="0">'OB.BILJ. UZ BILANCU'!$A$1:$G$85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" l="1"/>
  <c r="F30" i="1" l="1"/>
  <c r="F24" i="1"/>
  <c r="F50" i="1"/>
  <c r="F31" i="1" l="1"/>
  <c r="F78" i="1" l="1"/>
  <c r="F60" i="1" l="1"/>
  <c r="F80" i="1" s="1"/>
</calcChain>
</file>

<file path=xl/sharedStrings.xml><?xml version="1.0" encoding="utf-8"?>
<sst xmlns="http://schemas.openxmlformats.org/spreadsheetml/2006/main" count="259" uniqueCount="189">
  <si>
    <t>R.BR.</t>
  </si>
  <si>
    <t>IME IZDAVATELJA, ADRESA</t>
  </si>
  <si>
    <t xml:space="preserve">VRSTA ZADUŽNICE , POSL. BROJ I DATUM </t>
  </si>
  <si>
    <r>
      <t xml:space="preserve">ZADUŽNICA IZDANA PO UGOVORU </t>
    </r>
    <r>
      <rPr>
        <sz val="9"/>
        <color indexed="8"/>
        <rFont val="Arial"/>
        <family val="2"/>
        <charset val="238"/>
      </rPr>
      <t>(Br. evidencije ug. , klasa, urbroj i datum)</t>
    </r>
  </si>
  <si>
    <t>IZNOS ZADUŽNICE</t>
  </si>
  <si>
    <t>NAPOMENA</t>
  </si>
  <si>
    <t>2.</t>
  </si>
  <si>
    <t>1.</t>
  </si>
  <si>
    <t>3.</t>
  </si>
  <si>
    <t>4.</t>
  </si>
  <si>
    <t>5.</t>
  </si>
  <si>
    <t>bjanko zadužnica, posl.br. OV-186/2018</t>
  </si>
  <si>
    <t>Ugovor o izvođenju građevinskih radova,KLASA:340-01/15-01/12, URBROJ:2186/026-03-18-20, br.38/18</t>
  </si>
  <si>
    <t>jamstvo za uredno ispunjenje ugovora, po završetku radova može i kao jamstvo za kvalitetu radova</t>
  </si>
  <si>
    <t>Veterinarska stanica d.d.Varaždin, OIB 41540201755</t>
  </si>
  <si>
    <t>bjanko zadužnica  posl.br. OV-1942/2018</t>
  </si>
  <si>
    <t>jamstvo za uredno ispunjenje ugovora (4 godine)</t>
  </si>
  <si>
    <t>Ugovor o povjeravanju komunalnih poslova veterinarsko-higijeničarske službe KLASA:363-05/18-01/1, URBROJ:2186/026-03-18-13 br. 40/18</t>
  </si>
  <si>
    <t>bjanko zadužnice</t>
  </si>
  <si>
    <t>Ugovor o stipendiranju</t>
  </si>
  <si>
    <t>6.</t>
  </si>
  <si>
    <t>LUKOM d.o.o.  LUDBREG</t>
  </si>
  <si>
    <t xml:space="preserve">jamstvo za izvedene radove  </t>
  </si>
  <si>
    <t>7.</t>
  </si>
  <si>
    <t>Ugovor o izgradnji javne rasvjete prometnice i pločnika LC 25143 u Varaždinskim Toplicama KLASA: 310-02/17-01/9, URBROJ:2186/026-03-18-7        25/18</t>
  </si>
  <si>
    <t>8.</t>
  </si>
  <si>
    <t xml:space="preserve"> </t>
  </si>
  <si>
    <t>HRANIĆ-DDV d.o.o. IVANEC, Metoda Hrga 19</t>
  </si>
  <si>
    <t>bjanko zadužnica posl.brojOV-7866/2018</t>
  </si>
  <si>
    <t>jamstvo za uredno ispunjenje ugovora</t>
  </si>
  <si>
    <t>9.</t>
  </si>
  <si>
    <t>bjanko zadužnica  posl. Broj OV-7865/2018.</t>
  </si>
  <si>
    <t>Ugovor o izvođenju građevinskih radova-javna rasvjeta k.Tomislava  KLASA:404-01/18-01/11, URBROJ:2186/026-18-03-7  Br. 75/18</t>
  </si>
  <si>
    <t>Ugovor o izvođenju građevinskih radova- javna rasvjeta u ulici K.Trpimira, KLASA.404-01/18-01/10, URBROJ:2186/026-18-03-7  BR. 76/18</t>
  </si>
  <si>
    <t>bjanko zadužnica  poslovni broj: OV-5042/2018</t>
  </si>
  <si>
    <t>10.</t>
  </si>
  <si>
    <t>bjanko zadužnica  poslovni broj: OV-5050/2018</t>
  </si>
  <si>
    <t>Ugovor o izvođenju građevinskih radova-nogostup i sanacija kolničkog zastora u ulici K.Trpimira, KLASA.404-01/18-01/9, URBROJ:2186/026-18-03-12  BR. 80/18</t>
  </si>
  <si>
    <t>bjanko zadužnica  poslovni broj:               OV-8692/2018              OV-8693/2018</t>
  </si>
  <si>
    <t>Ugovor o izvođenju građevinskih radova-Izgradnja javne rasvjete  u ulici M.Gupca i Prolaza Z. Šuflaj, KLASA:310-08/18-01/5,  URBROJ:2186/026-18-03-7  BR. 83/18</t>
  </si>
  <si>
    <t xml:space="preserve">GALDI  ČURILOVEC d.o.o. </t>
  </si>
  <si>
    <t xml:space="preserve">bjanko zadužnica  poslovni broj:               OV-5546/2018              </t>
  </si>
  <si>
    <t xml:space="preserve">Zapisnički utvrđena dostava zadužnice  Zapisnik u postupku primopredaje radova na modernizaciji kolničkog zastora u Čurilovcu i Poljani Donjoj                   </t>
  </si>
  <si>
    <t>jamstvo za izvedene radove    (5 godina)</t>
  </si>
  <si>
    <t xml:space="preserve">bjanko zadužnica  poslovni broj:               OV-4308/2018              </t>
  </si>
  <si>
    <t>M K V d.o.o.  Varaždin  Metalne konstrukcije Varaždin</t>
  </si>
  <si>
    <t>14.</t>
  </si>
  <si>
    <t>IME PRIMATELJA ZADUŽNICE, ADRESA</t>
  </si>
  <si>
    <r>
      <t xml:space="preserve">NAMJENA I OZNAKA UGOVORA PO KOJEM JE IZDANA ZADUŽNICA  </t>
    </r>
    <r>
      <rPr>
        <sz val="9"/>
        <color indexed="8"/>
        <rFont val="Arial"/>
        <family val="2"/>
        <charset val="238"/>
      </rPr>
      <t>(Br. evidencije ug. , klasa, urbroj i datum)</t>
    </r>
  </si>
  <si>
    <t>1</t>
  </si>
  <si>
    <t xml:space="preserve">ZAGREBAČKA BANKA d.d. ZAGREB </t>
  </si>
  <si>
    <t>OV-5500/17, 29.12.2017.</t>
  </si>
  <si>
    <t>Ugovor o dugoročnom kreditu uz valutnu klauzulu u iznosu od 130.000 EUR  22.02.2018. KLASA:406-03/17-01/1, URBROJ: 2186/026-03-18-18</t>
  </si>
  <si>
    <t>Ministarstvo za demografiju, obitej, mlade i socijalnu politiku</t>
  </si>
  <si>
    <t>OV-3073/2018                OV- 3074/2018             OV-3075/2018             OV-3076/2018</t>
  </si>
  <si>
    <t>Ugovor o sufinanciranju broj:222-18 Projekt ulaganja u objekte dječjih vrtića DV Tratinčica  KLASA:601-01/18-01/2, URBROJ:2186/066-03-18-14  BR. 59/18</t>
  </si>
  <si>
    <t>Ukupno 165.000,00 kn                       02.08.2018.</t>
  </si>
  <si>
    <t>Fond za zaštitu okoliša i energetsku učinkovitost Zagreb</t>
  </si>
  <si>
    <t>OV-3079/2018</t>
  </si>
  <si>
    <t>Ugovor br 2018/001327 o nabavi spremnika za odvojeno prikupljanje otpada</t>
  </si>
  <si>
    <t>02.08.2018.</t>
  </si>
  <si>
    <t>Ministarstvo regionalnog razvoja i fondova Europske unije</t>
  </si>
  <si>
    <t>BJANKO ZADUŽNICA   OV-3072/2018             OV-3071/2018             OV-3070/2018              OV-3069-/2018</t>
  </si>
  <si>
    <t>Ugovor o sfufinanciranju Broj: 08-F- U-0701/18-05 Izrada projektno-tehničke dokumentacije za Perivoj M.R.Strozzi , Br. 44/18</t>
  </si>
  <si>
    <t xml:space="preserve">BJANKO ZADUŽNICA   OV-3077/2018             OV-3078/2018                          </t>
  </si>
  <si>
    <t>Ugovor o sufinanciranju broj:08-F-I-0567/18-05 Izgradnja javne rasvjete, nogostpa i rekonstrukcija Ulice kneza Trpimira u Var. Toplicama</t>
  </si>
  <si>
    <t>Ukupno 110.000,00 kn                         02.08.2018.</t>
  </si>
  <si>
    <t>BJANKO ZADUŽNICA Broj OV-5160/17</t>
  </si>
  <si>
    <r>
      <rPr>
        <b/>
        <sz val="9"/>
        <color indexed="8"/>
        <rFont val="Arial"/>
        <family val="2"/>
        <charset val="238"/>
      </rPr>
      <t>35/17</t>
    </r>
    <r>
      <rPr>
        <sz val="9"/>
        <color indexed="8"/>
        <rFont val="Arial"/>
        <family val="2"/>
        <charset val="238"/>
      </rPr>
      <t xml:space="preserve"> Ugovor o koncesiji za dimnjačarske poslove KLASA:363-05/17-01/1, UBROJ:2186/026-03-17-19 od 2.10.2017.</t>
    </r>
  </si>
  <si>
    <t>jamstvo za ispunjenje ugovora, ugovor sklopljen na 5 godina od dana stupanja na snagu (do 02.10.2022.)</t>
  </si>
  <si>
    <t>BJANKO ZADUŽNICA Broj OV-6685/17 28.12.2017.</t>
  </si>
  <si>
    <r>
      <t xml:space="preserve">48/17 </t>
    </r>
    <r>
      <rPr>
        <sz val="9"/>
        <color indexed="8"/>
        <rFont val="Arial"/>
        <family val="2"/>
        <charset val="238"/>
      </rPr>
      <t>Ugovor o izvođenju radova KLASA:361-01/17/01/9, URBROJ:2186/026-03-17-4</t>
    </r>
  </si>
  <si>
    <t>Jamstvo za izvedene radove, 5 godina, ugovor za krovopokrivačke radove doma Tuhovec(  do 2022.g)</t>
  </si>
  <si>
    <t>Građani, sudionici sufinanciranja izgradnje objekata komunlane infrastrukture</t>
  </si>
  <si>
    <t xml:space="preserve">bjanko zadužnice </t>
  </si>
  <si>
    <t>GA MA team, Podravska 10, Donja Dubrava</t>
  </si>
  <si>
    <t>71/15 KLASA: 372-03/15-01/1, UGOVOR O ZAKUPU POSL.PROSTORA</t>
  </si>
  <si>
    <t>osiguranje plaćanja po ugovoru, do konačne isplate po važećem ugovoru</t>
  </si>
  <si>
    <t>Jamstvo FORUMU TOPLICE D.O.O U IZNOSU 130.000 EUR-a.(protuvrijednost u kunama na dan 22.02.2018.  966.542,85 kn. Ugovor sklopljen između FORUM TOPLICE d.o.o. kao korisnika kredita, GRADA VARAŽDINSKE TOPLICE kao jamca platca i ZAGREBAČKE BANKE d.d. kao kreditora</t>
  </si>
  <si>
    <t xml:space="preserve">VRSTA GARANCIJE , POSL. BROJ I DATUM </t>
  </si>
  <si>
    <t>IZNOS GARANCIJE</t>
  </si>
  <si>
    <t>MONTEL d.o.o. Horvatova 48b , ZAGREB</t>
  </si>
  <si>
    <t>jamstvo za otklanjanje nedostataka, 5 godina</t>
  </si>
  <si>
    <t>128/15 Ugovor o izgradnji energetski učinkovite solarne javne rasvjete u Ludbreškoj ulici u Varaždinskim Toplicama</t>
  </si>
  <si>
    <t>OIB</t>
  </si>
  <si>
    <t>NAZIV</t>
  </si>
  <si>
    <t>MB</t>
  </si>
  <si>
    <t>RKP</t>
  </si>
  <si>
    <t>RAZINA</t>
  </si>
  <si>
    <t>GRAD VARAŽDINSKE TOPLICE</t>
  </si>
  <si>
    <t>TUŽENIK</t>
  </si>
  <si>
    <t>TUŽITELJ</t>
  </si>
  <si>
    <t>OPIS PRIRODE SPORA</t>
  </si>
  <si>
    <t>PROCJENA FINANCIJSKOG UČINKA</t>
  </si>
  <si>
    <t>PROCIJENJENO VRIJEME ODLJEVA ILI PRILJEVA SREDSTAVA</t>
  </si>
  <si>
    <t>Ž.S.</t>
  </si>
  <si>
    <t xml:space="preserve">nema priljeva/odljeva </t>
  </si>
  <si>
    <t>B.B. i drugi</t>
  </si>
  <si>
    <t>Grad Varaždinske Toplice</t>
  </si>
  <si>
    <t>utvrđivanje prava vlasništva, podnijet odgovor na tužbu</t>
  </si>
  <si>
    <t>Općina Koprivnički Ivanec</t>
  </si>
  <si>
    <t>Isplata, podnijet prigovor protiv rješenja o ovrsi, na temelju kojeg je platni nalog stavljen van snage</t>
  </si>
  <si>
    <t>3 godine</t>
  </si>
  <si>
    <t>Isplata, podnijet odgovor na tužbu</t>
  </si>
  <si>
    <t>POPIS SUDSKIH SPOROVA U TIJEKU</t>
  </si>
  <si>
    <t>OBVEZNICE</t>
  </si>
  <si>
    <t>Obveznik</t>
  </si>
  <si>
    <t>UKUPNO IZVANBILANČNI ZAPISI</t>
  </si>
  <si>
    <t>GRADONAČELNICA</t>
  </si>
  <si>
    <t>DRAGICA RATKOVIĆ</t>
  </si>
  <si>
    <t xml:space="preserve">Autoprijevnoznik A. Š., Ljubešćica </t>
  </si>
  <si>
    <t>P. K., NISKOGRADNJA, TRNOVEC, Široke Ledine 15</t>
  </si>
  <si>
    <t xml:space="preserve">M. K., vl. Dimnjaćarsko-pećarskog obrta Možđenec 41 </t>
  </si>
  <si>
    <t xml:space="preserve">J. K.,vl. Tesarskog obrta </t>
  </si>
  <si>
    <t xml:space="preserve">Pravo na obveznice u smislu odredbe čl. 33.e Zakona o prodaji stanova na kojima postoji stanarsko pravo </t>
  </si>
  <si>
    <t>Odluka Komisije Vlade RH za rješavanje sporova o pravila općina,gradova i županija iz 1995.</t>
  </si>
  <si>
    <t>Republika Hrvatska</t>
  </si>
  <si>
    <t>OBAVEZNE BILJEŠKE UZ BILANCU</t>
  </si>
  <si>
    <t>1.  POPIS UGOVORNIH ODNOSA I SLIČNO KOJI UZ ISPUNJENJE ODREĐENIH UVJETA, MOGU POSTATI OBVEZA ILI IMOVINA</t>
  </si>
  <si>
    <t>HEP - Opskrba d.o.o. ZAGREB</t>
  </si>
  <si>
    <t>OBRT ZA IZRADU FASADA I UREĐENJE INTERIJERA VL. DUBRAVKO VUK, VARAŽDINSKE TOPLICE</t>
  </si>
  <si>
    <t>bjanko zadužnica         OV-319/2019 OD 29.01.2019.</t>
  </si>
  <si>
    <t>otklanjanje nedostataka u garantnom roku -           5 godina                                                           primljeno 29.01.2019.</t>
  </si>
  <si>
    <t>MEĐUNARODNA AGENCIJA ZA RAZVOJ VARAŽDIN</t>
  </si>
  <si>
    <t>bjanko zadužnica         OV-6101/15 od 31.08.2015.</t>
  </si>
  <si>
    <t>Ugovor o izvršenju usluge izrade Izmjena i dopuna Strategije razvoja Grada Varaždinskih Toplica KLASA:302-01/17-01/7, URBROJ:2186/026-03-19-27 JAMSTVO ZA UREDNO ISPUNJENJE UGOVORA</t>
  </si>
  <si>
    <t>primljeno 19.02.2019.</t>
  </si>
  <si>
    <t>bjanko zadužnica,       OV-6867/2019 od 15.04.2019.</t>
  </si>
  <si>
    <t xml:space="preserve">jamstvo za uredno izvršenje ugovora za opskrbu električnom energijom </t>
  </si>
  <si>
    <t>primljeno 09.05.2019.</t>
  </si>
  <si>
    <t>ELDA PROJECT j.d.o.o. VARAŽDIN</t>
  </si>
  <si>
    <t>bjanko zadužnica , OV - 4786/2019 od 06.06.2019.</t>
  </si>
  <si>
    <t xml:space="preserve">UGOVOR O IZVRŠENJU GRAĐEVINSKIH RADOVA (izgradnja javne rasvjete VRBICE) KLASA.404/01/19-01/4,URBROJ:2186/026-03-19-9, JAMSTVO ZA UREDNO ISPUNJENJE UGOVORA i JAMSTVO ZA OTKLANJANJE NEDOSTATAKA </t>
  </si>
  <si>
    <t>primljeno 11.06.2019.</t>
  </si>
  <si>
    <t>GALDI ČURILOVEC d.o.o. ČURILOVEC, LJUBEŠĆICA</t>
  </si>
  <si>
    <t>bjanko zadužnica       OV-3360/2019 od 18.06.2019.</t>
  </si>
  <si>
    <t>UGOVOR O GRAĐENJU (IZVOĐENJE RADOVA REKONSRUKCIJE ULICE MATIJE GUPCA U V.TOPLICAMA) KLASA:404-01/19-01/3, URBROJ:2186/026-19-03-8, JAMSTVO ZA UREDNO ISPUNJENJE UGOVORA</t>
  </si>
  <si>
    <t>primljeno 26.06.2019.</t>
  </si>
  <si>
    <t>MKV d.o.o. VARAŽDIN OIB 88975513305</t>
  </si>
  <si>
    <t>bjanko zadužnica OV-3893/2019 OD 24.09.2019.</t>
  </si>
  <si>
    <t>UREĐENJE SENZOMOTORIČKE DVORANE - otklanjanje nedostataka u jamstvenom roku</t>
  </si>
  <si>
    <t>primljeno 07.10.2019.  do 19.04.2021.</t>
  </si>
  <si>
    <t>Ugovor o izvođenju građevinskih radova (uređenje senzomotoričkog vježbališta)- otklanjanje nedostataka u jamstvenom roku</t>
  </si>
  <si>
    <t>jamstvo za uredno ispunjenje ugovora, zadržava se kao jamstvo za otklanjanje nedostataka u jamstvenom roku (07.10.2019. do 19.04.2021.) DONIJETO IZ EVIDENCIJE 2018.</t>
  </si>
  <si>
    <t xml:space="preserve">GEOTEHNIKA d.o.o. SELCA, Put puntinka 33 </t>
  </si>
  <si>
    <t>ZADUŽNICA  poslovni broj OV-7683/2019</t>
  </si>
  <si>
    <t>Ugvoor o građenju za izvođenje radova izgradnje i opremanja reciklažnog dvorišta Varaždinske Toplice</t>
  </si>
  <si>
    <t>jamstvo za otklanjanje nedostataka u jamstvenom roku istovremeno jamstvo za kvalitetu izvedenih radova i kvalitetu ugrađene opreme</t>
  </si>
  <si>
    <t xml:space="preserve">Željko Jakupec i drugi prema spisku               68 zadužnica  </t>
  </si>
  <si>
    <t>68 zadužnica po 10.000 kn</t>
  </si>
  <si>
    <t>jamstvo za povrat</t>
  </si>
  <si>
    <r>
      <t xml:space="preserve">GARANCIJA  IZDANA PO NATJEČAJU </t>
    </r>
    <r>
      <rPr>
        <sz val="9"/>
        <color indexed="8"/>
        <rFont val="Arial"/>
        <family val="2"/>
        <charset val="238"/>
      </rPr>
      <t>(Br. evidencije ug. , klasa, urbroj i datum)</t>
    </r>
  </si>
  <si>
    <t>ZAGREBAČKA BANKA, po nalogu i za račun Tomice Huđeka, vlasnika obrta NISKOGRADNJA HUĐEK, TOMICA HUĐEK, PETRIJANEC</t>
  </si>
  <si>
    <t>Erste&amp;Steiermarkische Bank d.d. Rijeka po nalogu i za račun NISKOGRADNJA KNEŽEVIĆ TRNOVEC</t>
  </si>
  <si>
    <t>GARANCIJA  br. 5402115452 za otklanjanje nedostataka u garantnom roku</t>
  </si>
  <si>
    <t>ugovor o građenju izvođenje radova na rekonstrukciji i modernizaciji nogostupa Ulice kralja Tomislava u Varaždinskim Toplicama</t>
  </si>
  <si>
    <t>Primljeno 09.09.2019.                             izdana 14.06.2019.                                         važi do 31.01.2021.</t>
  </si>
  <si>
    <t>GARANCIJA br. 1904007869 za otklanjanje nedostataka  u garantnom roku</t>
  </si>
  <si>
    <t>Ugovor o građenju (KLASA:404-01/18-01/6, URBROJ: 2186/026-03-18-30 I i II DODATAK - cesta Hrastovec)</t>
  </si>
  <si>
    <t>primljeno 18.11.2019.                                  izdano 15.11.2019.                                         vrijedi do 28.10.2024.</t>
  </si>
  <si>
    <t>ZAGREBAČKA BANKA, po nalogu i za račun PORTAL d.o.o. Petra Zrinskog  Hrašćica 29, OIB  16576658887</t>
  </si>
  <si>
    <t>GARANCIJA Br. 1904007649  za otklanjanje nedostataka u garantnom roku</t>
  </si>
  <si>
    <t xml:space="preserve">na izvedenim radovima na II. Fazi izradnje grobne kuće u Rukljevini, na neketnini oznake čkbr.  2119 oranica i dvorište u Rukljevini </t>
  </si>
  <si>
    <t>primljeno 25. 11. 2019.                               izdano 21.11.2019.                                          vrijedi do 30.04.2024.</t>
  </si>
  <si>
    <t>ZAGREBAČKA BANKA po nalogu i za račun GRADITELJ SVRATIŠTA d.o.o. ZAGREB              OIB 52044657571</t>
  </si>
  <si>
    <t>GARANCIJA BR. 1904008799 ZA OZBILJNOST PONUDE</t>
  </si>
  <si>
    <t>Radovi uređenja Trga Republike Hrvatske u Varaždinskim Toplicama</t>
  </si>
  <si>
    <t>primljeno 20.12.2019.                                   izdano  19.12.2019.                                         vrijedi do 15.04.2020.</t>
  </si>
  <si>
    <t>na dan 31. prosinac 2019.</t>
  </si>
  <si>
    <t xml:space="preserve"> PRIMLJENE  ZADUŽNICE, BJANKO ZADUŽNICE I BANKARSKE GARANCIJE  IZ RANIJIH  GODINA</t>
  </si>
  <si>
    <t>Sporazum za povrat stipendije (2 korisnika)</t>
  </si>
  <si>
    <t xml:space="preserve">jamstvo za povrat stipendije, </t>
  </si>
  <si>
    <t>V.M. i H.M</t>
  </si>
  <si>
    <t>DANA JAMSTVA  I IZDANE ZADUŽNICE I BJANKO ZADUŽNICE  U RANIJIM GODINAMA</t>
  </si>
  <si>
    <t>4..</t>
  </si>
  <si>
    <r>
      <t xml:space="preserve">ugovori o sufinanciranju izgradnje komunalne infrastrukture                  </t>
    </r>
    <r>
      <rPr>
        <sz val="8"/>
        <color indexed="8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 xml:space="preserve">                             </t>
    </r>
    <r>
      <rPr>
        <sz val="8"/>
        <color indexed="8"/>
        <rFont val="Arial"/>
        <family val="2"/>
        <charset val="238"/>
      </rPr>
      <t xml:space="preserve">br.61/15/3 KLASA:340-01/13-01/05,     br. 1/15  KLASA: 361-02/99-01/1, br. 4/15/69 KLASA:361-02/99-01/1, br. 52/16 KLASA 361-01/16-01/5   </t>
    </r>
    <r>
      <rPr>
        <sz val="9"/>
        <color indexed="8"/>
        <rFont val="Arial"/>
        <family val="2"/>
        <charset val="238"/>
      </rPr>
      <t xml:space="preserve">                                        </t>
    </r>
  </si>
  <si>
    <t>osiguranje  plaćanja po ugovorima (Petkovec 4 obv. 40.000,00,Svibovec svibovec 2 ob. 10.000 kn, Grešćevina 4 ob. 20.000knPetkovec 1 ob. 5000, Poljana D. 6 obv. 30.000kn), do konačne uplate</t>
  </si>
  <si>
    <t>Ugovor o izvođenju građevinskih radova 90/18 (Varaždinska-Vinogradska) KLASA: 33401/18-01/1,URBROJ:2186/026-18-03-21, Ugovor o izvođenju građevinskih radova 99/18 (Prolaz M.Ožegovića) KLASA:363-01/18-01/102, URBROJ:2186/026-18-03-2,                                Ugovor o izvođenju građevinskih radova 12/19 (terasa na Trgu slobode) KLASA:360-01/18-01/1, URBROJ:2186/026-19-03-5, JAMSTVO ZA KVALITETU RADOVA</t>
  </si>
  <si>
    <t>PRIMLJENE ZADUŽNICE, BJANKO ZADUŽNICE I BANKARSKE GARANCIJE  U 2019. GODINI</t>
  </si>
  <si>
    <t>UKUPNO ZADUŽNICE I GARANCIJE U 2019.</t>
  </si>
  <si>
    <t xml:space="preserve">2. </t>
  </si>
  <si>
    <t>Grad Varaždinske Toplilce</t>
  </si>
  <si>
    <t>Poništenje rješenja o ocjenjivanju službenice</t>
  </si>
  <si>
    <t>nema odljeva/priljeva</t>
  </si>
  <si>
    <t>63.713,25 DEM,odnosno  32.576,08 EUR, kunska protuvrijednost</t>
  </si>
  <si>
    <t>Obveza za naplaćene, nenaplaćene i za nezadužene prihode do kraja otplate</t>
  </si>
  <si>
    <t xml:space="preserve">Obveza uplate 55% od prodaje stanova </t>
  </si>
  <si>
    <t xml:space="preserve">Uplata u Državni proračun će se vršiti po naplati potraživanja od obveznika odnosno po ostvarenju prihoda do konačne otplate za prodaju stanova po ugovorima obvenika </t>
  </si>
  <si>
    <t>Ulica dr. Franje Tuđmana 4, VARAŽDINSKE TOPLICE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</si>
</sst>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8" applyNumberFormat="0" applyFill="0" applyAlignment="0" applyProtection="0"/>
    <xf numFmtId="0" fontId="14" fillId="23" borderId="0" applyNumberFormat="0" applyBorder="0" applyAlignment="0" applyProtection="0"/>
    <xf numFmtId="0" fontId="2" fillId="20" borderId="1" applyNumberFormat="0" applyFont="0" applyAlignment="0" applyProtection="0"/>
    <xf numFmtId="0" fontId="2" fillId="0" borderId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39"/>
    <xf numFmtId="0" fontId="2" fillId="0" borderId="0" xfId="39" applyFont="1" applyAlignment="1">
      <alignment wrapText="1"/>
    </xf>
    <xf numFmtId="0" fontId="19" fillId="0" borderId="10" xfId="39" applyFont="1" applyBorder="1" applyAlignment="1">
      <alignment horizontal="center" vertical="center" wrapText="1"/>
    </xf>
    <xf numFmtId="0" fontId="19" fillId="0" borderId="11" xfId="39" applyFont="1" applyBorder="1" applyAlignment="1">
      <alignment horizontal="center" vertical="center" wrapText="1"/>
    </xf>
    <xf numFmtId="0" fontId="20" fillId="0" borderId="12" xfId="39" applyFont="1" applyBorder="1" applyAlignment="1">
      <alignment horizontal="center" vertical="center" wrapText="1"/>
    </xf>
    <xf numFmtId="49" fontId="20" fillId="0" borderId="12" xfId="39" applyNumberFormat="1" applyFont="1" applyBorder="1" applyAlignment="1">
      <alignment horizontal="center" vertical="center" wrapText="1"/>
    </xf>
    <xf numFmtId="0" fontId="20" fillId="0" borderId="13" xfId="39" applyFont="1" applyBorder="1" applyAlignment="1">
      <alignment horizontal="center" vertical="center" wrapText="1"/>
    </xf>
    <xf numFmtId="4" fontId="20" fillId="0" borderId="13" xfId="39" applyNumberFormat="1" applyFont="1" applyBorder="1" applyAlignment="1">
      <alignment horizontal="center" vertical="center" wrapText="1"/>
    </xf>
    <xf numFmtId="49" fontId="2" fillId="0" borderId="0" xfId="39" applyNumberFormat="1" applyAlignment="1">
      <alignment horizontal="center"/>
    </xf>
    <xf numFmtId="49" fontId="19" fillId="0" borderId="14" xfId="39" applyNumberFormat="1" applyFont="1" applyBorder="1" applyAlignment="1">
      <alignment horizontal="center" vertical="center" wrapText="1"/>
    </xf>
    <xf numFmtId="49" fontId="20" fillId="0" borderId="13" xfId="39" applyNumberFormat="1" applyFont="1" applyBorder="1" applyAlignment="1">
      <alignment horizontal="center" vertical="center" wrapText="1"/>
    </xf>
    <xf numFmtId="0" fontId="19" fillId="0" borderId="13" xfId="3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0" fillId="0" borderId="0" xfId="39" applyFont="1" applyBorder="1" applyAlignment="1">
      <alignment horizontal="center" vertical="center" wrapText="1"/>
    </xf>
    <xf numFmtId="49" fontId="20" fillId="0" borderId="12" xfId="39" applyNumberFormat="1" applyFont="1" applyFill="1" applyBorder="1" applyAlignment="1">
      <alignment horizontal="center" vertical="center" wrapText="1"/>
    </xf>
    <xf numFmtId="0" fontId="20" fillId="0" borderId="12" xfId="39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0" xfId="0" applyNumberFormat="1"/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/>
    </xf>
    <xf numFmtId="0" fontId="21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4" fillId="0" borderId="0" xfId="0" applyFont="1"/>
    <xf numFmtId="0" fontId="24" fillId="0" borderId="0" xfId="0" applyFont="1"/>
    <xf numFmtId="0" fontId="23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49" fontId="26" fillId="0" borderId="12" xfId="39" applyNumberFormat="1" applyFont="1" applyBorder="1" applyAlignment="1">
      <alignment horizontal="center" vertical="center" wrapText="1"/>
    </xf>
    <xf numFmtId="49" fontId="20" fillId="0" borderId="0" xfId="39" applyNumberFormat="1" applyFont="1" applyBorder="1" applyAlignment="1">
      <alignment horizontal="center" vertical="center" wrapText="1"/>
    </xf>
    <xf numFmtId="0" fontId="19" fillId="0" borderId="0" xfId="39" applyFont="1" applyBorder="1" applyAlignment="1">
      <alignment horizontal="center" vertical="center" wrapText="1"/>
    </xf>
    <xf numFmtId="0" fontId="23" fillId="0" borderId="0" xfId="0" applyFont="1"/>
    <xf numFmtId="0" fontId="23" fillId="0" borderId="12" xfId="0" applyFont="1" applyBorder="1"/>
    <xf numFmtId="0" fontId="0" fillId="0" borderId="12" xfId="0" applyBorder="1"/>
    <xf numFmtId="4" fontId="19" fillId="0" borderId="0" xfId="39" applyNumberFormat="1" applyFont="1" applyBorder="1" applyAlignment="1">
      <alignment horizontal="center" vertical="center" wrapText="1"/>
    </xf>
    <xf numFmtId="4" fontId="27" fillId="0" borderId="0" xfId="39" applyNumberFormat="1" applyFont="1" applyBorder="1" applyAlignment="1">
      <alignment horizontal="center" vertical="center" wrapText="1"/>
    </xf>
    <xf numFmtId="4" fontId="20" fillId="0" borderId="12" xfId="39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0" applyFont="1"/>
    <xf numFmtId="0" fontId="19" fillId="0" borderId="0" xfId="39" applyFont="1" applyFill="1" applyBorder="1" applyAlignment="1">
      <alignment horizontal="center" vertical="center" wrapText="1"/>
    </xf>
    <xf numFmtId="0" fontId="27" fillId="0" borderId="0" xfId="39" applyFont="1" applyAlignment="1">
      <alignment horizontal="left" vertical="center"/>
    </xf>
    <xf numFmtId="0" fontId="26" fillId="0" borderId="0" xfId="39" applyFont="1" applyAlignment="1">
      <alignment horizontal="left" vertical="center"/>
    </xf>
    <xf numFmtId="49" fontId="27" fillId="0" borderId="0" xfId="39" applyNumberFormat="1" applyFont="1" applyBorder="1" applyAlignment="1">
      <alignment horizontal="left" vertical="center"/>
    </xf>
  </cellXfs>
  <cellStyles count="44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Linked Cell" xfId="36" xr:uid="{00000000-0005-0000-0000-000022000000}"/>
    <cellStyle name="Neutral" xfId="37" xr:uid="{00000000-0005-0000-0000-000023000000}"/>
    <cellStyle name="Normalno" xfId="0" builtinId="0"/>
    <cellStyle name="Normalno 2" xfId="1" xr:uid="{00000000-0005-0000-0000-000025000000}"/>
    <cellStyle name="Note" xfId="38" xr:uid="{00000000-0005-0000-0000-000026000000}"/>
    <cellStyle name="Obično_List1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A64" zoomScaleNormal="100" workbookViewId="0">
      <selection activeCell="M15" sqref="M15"/>
    </sheetView>
  </sheetViews>
  <sheetFormatPr defaultRowHeight="15" x14ac:dyDescent="0.25"/>
  <cols>
    <col min="1" max="1" width="3.5703125" customWidth="1"/>
    <col min="3" max="3" width="19" customWidth="1"/>
    <col min="4" max="4" width="19.42578125" customWidth="1"/>
    <col min="5" max="5" width="25.7109375" customWidth="1"/>
    <col min="6" max="6" width="22.28515625" customWidth="1"/>
    <col min="7" max="7" width="36.42578125" customWidth="1"/>
  </cols>
  <sheetData>
    <row r="1" spans="1:7" x14ac:dyDescent="0.25">
      <c r="B1" t="s">
        <v>85</v>
      </c>
      <c r="C1" s="22" t="s">
        <v>89</v>
      </c>
    </row>
    <row r="2" spans="1:7" x14ac:dyDescent="0.25">
      <c r="C2" s="22" t="s">
        <v>188</v>
      </c>
    </row>
    <row r="3" spans="1:7" x14ac:dyDescent="0.25">
      <c r="B3" t="s">
        <v>84</v>
      </c>
      <c r="C3" s="22">
        <v>54177232254</v>
      </c>
    </row>
    <row r="4" spans="1:7" x14ac:dyDescent="0.25">
      <c r="B4" t="s">
        <v>86</v>
      </c>
      <c r="C4" s="22">
        <v>2653273</v>
      </c>
    </row>
    <row r="5" spans="1:7" x14ac:dyDescent="0.25">
      <c r="B5" t="s">
        <v>87</v>
      </c>
      <c r="C5" s="22">
        <v>31325</v>
      </c>
    </row>
    <row r="6" spans="1:7" x14ac:dyDescent="0.25">
      <c r="B6" t="s">
        <v>88</v>
      </c>
      <c r="C6" s="22">
        <v>23</v>
      </c>
    </row>
    <row r="7" spans="1:7" x14ac:dyDescent="0.25">
      <c r="C7" s="22"/>
    </row>
    <row r="8" spans="1:7" x14ac:dyDescent="0.25">
      <c r="C8" t="s">
        <v>26</v>
      </c>
    </row>
    <row r="9" spans="1:7" ht="15.75" x14ac:dyDescent="0.25">
      <c r="E9" s="29" t="s">
        <v>117</v>
      </c>
    </row>
    <row r="10" spans="1:7" x14ac:dyDescent="0.25">
      <c r="B10" s="43" t="s">
        <v>168</v>
      </c>
      <c r="C10" s="43"/>
      <c r="D10" s="43"/>
      <c r="E10" s="43"/>
      <c r="F10" s="43"/>
      <c r="G10" s="43"/>
    </row>
    <row r="11" spans="1:7" x14ac:dyDescent="0.25">
      <c r="B11" s="44" t="s">
        <v>118</v>
      </c>
      <c r="C11" s="44"/>
      <c r="D11" s="44"/>
      <c r="E11" s="44"/>
      <c r="F11" s="44"/>
      <c r="G11" s="44"/>
    </row>
    <row r="12" spans="1:7" x14ac:dyDescent="0.25">
      <c r="B12" s="31"/>
      <c r="C12" s="31"/>
      <c r="D12" s="31"/>
      <c r="E12" s="31"/>
      <c r="F12" s="31"/>
      <c r="G12" s="31"/>
    </row>
    <row r="13" spans="1:7" ht="15.75" thickBot="1" x14ac:dyDescent="0.3">
      <c r="B13" s="30" t="s">
        <v>178</v>
      </c>
      <c r="C13" s="30"/>
      <c r="D13" s="30"/>
      <c r="E13" s="30"/>
      <c r="F13" s="30"/>
      <c r="G13" s="30"/>
    </row>
    <row r="14" spans="1:7" ht="36.75" thickBot="1" x14ac:dyDescent="0.3">
      <c r="A14" s="1"/>
      <c r="B14" s="10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4" t="s">
        <v>5</v>
      </c>
    </row>
    <row r="15" spans="1:7" ht="204" x14ac:dyDescent="0.25">
      <c r="A15" s="1"/>
      <c r="B15" s="6" t="s">
        <v>6</v>
      </c>
      <c r="C15" s="5" t="s">
        <v>120</v>
      </c>
      <c r="D15" s="7" t="s">
        <v>121</v>
      </c>
      <c r="E15" s="7" t="s">
        <v>177</v>
      </c>
      <c r="F15" s="8">
        <v>50000</v>
      </c>
      <c r="G15" s="5" t="s">
        <v>122</v>
      </c>
    </row>
    <row r="16" spans="1:7" ht="99" customHeight="1" x14ac:dyDescent="0.25">
      <c r="A16" s="1"/>
      <c r="B16" s="6" t="s">
        <v>8</v>
      </c>
      <c r="C16" s="5" t="s">
        <v>123</v>
      </c>
      <c r="D16" s="7" t="s">
        <v>124</v>
      </c>
      <c r="E16" s="7" t="s">
        <v>125</v>
      </c>
      <c r="F16" s="8">
        <v>10000</v>
      </c>
      <c r="G16" s="5" t="s">
        <v>126</v>
      </c>
    </row>
    <row r="17" spans="1:8" ht="55.5" customHeight="1" x14ac:dyDescent="0.25">
      <c r="B17" s="13" t="s">
        <v>9</v>
      </c>
      <c r="C17" s="5" t="s">
        <v>119</v>
      </c>
      <c r="D17" s="7" t="s">
        <v>127</v>
      </c>
      <c r="E17" s="5" t="s">
        <v>128</v>
      </c>
      <c r="F17" s="8">
        <v>50000</v>
      </c>
      <c r="G17" s="5" t="s">
        <v>129</v>
      </c>
    </row>
    <row r="18" spans="1:8" ht="126" customHeight="1" x14ac:dyDescent="0.25">
      <c r="B18" s="13" t="s">
        <v>10</v>
      </c>
      <c r="C18" s="25" t="s">
        <v>130</v>
      </c>
      <c r="D18" s="32" t="s">
        <v>131</v>
      </c>
      <c r="E18" s="32" t="s">
        <v>132</v>
      </c>
      <c r="F18" s="26">
        <v>100000</v>
      </c>
      <c r="G18" s="23" t="s">
        <v>133</v>
      </c>
    </row>
    <row r="19" spans="1:8" ht="113.25" customHeight="1" x14ac:dyDescent="0.25">
      <c r="B19" s="33" t="s">
        <v>20</v>
      </c>
      <c r="C19" s="24" t="s">
        <v>134</v>
      </c>
      <c r="D19" s="24" t="s">
        <v>135</v>
      </c>
      <c r="E19" s="32" t="s">
        <v>136</v>
      </c>
      <c r="F19" s="26">
        <v>100000</v>
      </c>
      <c r="G19" s="32" t="s">
        <v>137</v>
      </c>
    </row>
    <row r="20" spans="1:8" ht="84" customHeight="1" x14ac:dyDescent="0.25">
      <c r="B20" s="34" t="s">
        <v>23</v>
      </c>
      <c r="C20" s="5" t="s">
        <v>138</v>
      </c>
      <c r="D20" s="7" t="s">
        <v>139</v>
      </c>
      <c r="E20" s="7" t="s">
        <v>140</v>
      </c>
      <c r="F20" s="8">
        <v>50000</v>
      </c>
      <c r="G20" s="5" t="s">
        <v>141</v>
      </c>
      <c r="H20" s="14" t="s">
        <v>26</v>
      </c>
    </row>
    <row r="21" spans="1:8" ht="70.5" customHeight="1" x14ac:dyDescent="0.25">
      <c r="B21" s="34" t="s">
        <v>25</v>
      </c>
      <c r="C21" s="5" t="s">
        <v>45</v>
      </c>
      <c r="D21" s="7" t="s">
        <v>44</v>
      </c>
      <c r="E21" s="7" t="s">
        <v>142</v>
      </c>
      <c r="F21" s="8">
        <v>50000</v>
      </c>
      <c r="G21" s="5" t="s">
        <v>143</v>
      </c>
    </row>
    <row r="22" spans="1:8" ht="68.25" customHeight="1" x14ac:dyDescent="0.25">
      <c r="B22" s="6" t="s">
        <v>30</v>
      </c>
      <c r="C22" s="5" t="s">
        <v>144</v>
      </c>
      <c r="D22" s="7" t="s">
        <v>145</v>
      </c>
      <c r="E22" s="7" t="s">
        <v>146</v>
      </c>
      <c r="F22" s="8">
        <v>205495.55</v>
      </c>
      <c r="G22" s="7" t="s">
        <v>147</v>
      </c>
    </row>
    <row r="23" spans="1:8" ht="36" x14ac:dyDescent="0.25">
      <c r="B23" s="6" t="s">
        <v>35</v>
      </c>
      <c r="C23" s="5" t="s">
        <v>148</v>
      </c>
      <c r="D23" s="7" t="s">
        <v>149</v>
      </c>
      <c r="E23" s="7" t="s">
        <v>19</v>
      </c>
      <c r="F23" s="8">
        <v>680000</v>
      </c>
      <c r="G23" s="5" t="s">
        <v>150</v>
      </c>
    </row>
    <row r="24" spans="1:8" ht="15.75" thickBot="1" x14ac:dyDescent="0.3">
      <c r="B24" s="35"/>
      <c r="C24" s="14"/>
      <c r="D24" s="14"/>
      <c r="E24" s="36"/>
      <c r="F24" s="40">
        <f>SUM(F15:F23)</f>
        <v>1295495.55</v>
      </c>
      <c r="G24" s="14"/>
    </row>
    <row r="25" spans="1:8" ht="36.75" thickBot="1" x14ac:dyDescent="0.3">
      <c r="A25" s="1"/>
      <c r="B25" s="10" t="s">
        <v>0</v>
      </c>
      <c r="C25" s="3" t="s">
        <v>1</v>
      </c>
      <c r="D25" s="3" t="s">
        <v>79</v>
      </c>
      <c r="E25" s="3" t="s">
        <v>151</v>
      </c>
      <c r="F25" s="3" t="s">
        <v>80</v>
      </c>
      <c r="G25" s="4" t="s">
        <v>5</v>
      </c>
    </row>
    <row r="26" spans="1:8" ht="74.25" customHeight="1" x14ac:dyDescent="0.25">
      <c r="B26" s="13" t="s">
        <v>7</v>
      </c>
      <c r="C26" s="5" t="s">
        <v>153</v>
      </c>
      <c r="D26" s="7" t="s">
        <v>154</v>
      </c>
      <c r="E26" s="7" t="s">
        <v>155</v>
      </c>
      <c r="F26" s="8">
        <v>76204.850000000006</v>
      </c>
      <c r="G26" s="18" t="s">
        <v>156</v>
      </c>
    </row>
    <row r="27" spans="1:8" ht="84.75" x14ac:dyDescent="0.25">
      <c r="A27" s="37"/>
      <c r="B27" s="23" t="s">
        <v>6</v>
      </c>
      <c r="C27" s="24" t="s">
        <v>152</v>
      </c>
      <c r="D27" s="25" t="s">
        <v>157</v>
      </c>
      <c r="E27" s="25" t="s">
        <v>158</v>
      </c>
      <c r="F27" s="26">
        <v>49604.08</v>
      </c>
      <c r="G27" s="25" t="s">
        <v>159</v>
      </c>
    </row>
    <row r="28" spans="1:8" ht="100.5" customHeight="1" x14ac:dyDescent="0.25">
      <c r="A28" s="37"/>
      <c r="B28" s="38" t="s">
        <v>8</v>
      </c>
      <c r="C28" s="24" t="s">
        <v>160</v>
      </c>
      <c r="D28" s="25" t="s">
        <v>161</v>
      </c>
      <c r="E28" s="32" t="s">
        <v>162</v>
      </c>
      <c r="F28" s="26">
        <v>74783.02</v>
      </c>
      <c r="G28" s="25" t="s">
        <v>163</v>
      </c>
    </row>
    <row r="29" spans="1:8" ht="72.75" x14ac:dyDescent="0.25">
      <c r="B29" s="39" t="s">
        <v>174</v>
      </c>
      <c r="C29" s="24" t="s">
        <v>164</v>
      </c>
      <c r="D29" s="25" t="s">
        <v>165</v>
      </c>
      <c r="E29" s="32" t="s">
        <v>166</v>
      </c>
      <c r="F29" s="26">
        <v>50000</v>
      </c>
      <c r="G29" s="25" t="s">
        <v>167</v>
      </c>
    </row>
    <row r="30" spans="1:8" ht="15" customHeight="1" x14ac:dyDescent="0.25">
      <c r="B30" s="35"/>
      <c r="C30" s="14"/>
      <c r="D30" s="14"/>
      <c r="E30" s="36"/>
      <c r="F30" s="40">
        <f>SUM(F26:F29)</f>
        <v>250591.95</v>
      </c>
      <c r="G30" s="14"/>
    </row>
    <row r="31" spans="1:8" ht="19.5" customHeight="1" x14ac:dyDescent="0.25">
      <c r="B31" s="48" t="s">
        <v>179</v>
      </c>
      <c r="C31" s="48"/>
      <c r="D31" s="48"/>
      <c r="E31" s="48"/>
      <c r="F31" s="41">
        <f>SUM(F24+F30)</f>
        <v>1546087.5</v>
      </c>
      <c r="G31" s="14"/>
    </row>
    <row r="33" spans="1:7" ht="15.75" thickBot="1" x14ac:dyDescent="0.3">
      <c r="A33" s="1"/>
      <c r="B33" s="46" t="s">
        <v>169</v>
      </c>
      <c r="C33" s="46"/>
      <c r="D33" s="46"/>
      <c r="E33" s="46"/>
      <c r="F33" s="46"/>
      <c r="G33" s="46"/>
    </row>
    <row r="34" spans="1:7" ht="36.75" thickBot="1" x14ac:dyDescent="0.3">
      <c r="A34" s="1"/>
      <c r="B34" s="10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4" t="s">
        <v>5</v>
      </c>
    </row>
    <row r="35" spans="1:7" ht="60" x14ac:dyDescent="0.25">
      <c r="A35" s="1"/>
      <c r="B35" s="11" t="s">
        <v>7</v>
      </c>
      <c r="C35" s="7" t="s">
        <v>110</v>
      </c>
      <c r="D35" s="7" t="s">
        <v>11</v>
      </c>
      <c r="E35" s="7" t="s">
        <v>12</v>
      </c>
      <c r="F35" s="8">
        <v>50000</v>
      </c>
      <c r="G35" s="7" t="s">
        <v>13</v>
      </c>
    </row>
    <row r="36" spans="1:7" ht="72" x14ac:dyDescent="0.25">
      <c r="A36" s="1"/>
      <c r="B36" s="6" t="s">
        <v>6</v>
      </c>
      <c r="C36" s="5" t="s">
        <v>14</v>
      </c>
      <c r="D36" s="7" t="s">
        <v>15</v>
      </c>
      <c r="E36" s="5" t="s">
        <v>17</v>
      </c>
      <c r="F36" s="8">
        <v>5000</v>
      </c>
      <c r="G36" s="5" t="s">
        <v>16</v>
      </c>
    </row>
    <row r="37" spans="1:7" ht="72.75" x14ac:dyDescent="0.25">
      <c r="B37" s="23" t="s">
        <v>10</v>
      </c>
      <c r="C37" s="24" t="s">
        <v>21</v>
      </c>
      <c r="D37" s="24" t="s">
        <v>34</v>
      </c>
      <c r="E37" s="24" t="s">
        <v>24</v>
      </c>
      <c r="F37" s="26">
        <v>10000</v>
      </c>
      <c r="G37" s="27" t="s">
        <v>22</v>
      </c>
    </row>
    <row r="38" spans="1:7" ht="72" x14ac:dyDescent="0.25">
      <c r="B38" s="6" t="s">
        <v>20</v>
      </c>
      <c r="C38" s="5" t="s">
        <v>27</v>
      </c>
      <c r="D38" s="7" t="s">
        <v>28</v>
      </c>
      <c r="E38" s="7" t="s">
        <v>32</v>
      </c>
      <c r="F38" s="8">
        <v>50000</v>
      </c>
      <c r="G38" s="5" t="s">
        <v>29</v>
      </c>
    </row>
    <row r="39" spans="1:7" ht="72" x14ac:dyDescent="0.25">
      <c r="B39" s="6" t="s">
        <v>23</v>
      </c>
      <c r="C39" s="5" t="s">
        <v>27</v>
      </c>
      <c r="D39" s="7" t="s">
        <v>31</v>
      </c>
      <c r="E39" s="7" t="s">
        <v>33</v>
      </c>
      <c r="F39" s="8">
        <v>50000</v>
      </c>
      <c r="G39" s="5" t="s">
        <v>29</v>
      </c>
    </row>
    <row r="40" spans="1:7" ht="84" x14ac:dyDescent="0.25">
      <c r="B40" s="6" t="s">
        <v>25</v>
      </c>
      <c r="C40" s="5" t="s">
        <v>111</v>
      </c>
      <c r="D40" s="7" t="s">
        <v>36</v>
      </c>
      <c r="E40" s="7" t="s">
        <v>37</v>
      </c>
      <c r="F40" s="8">
        <v>50000</v>
      </c>
      <c r="G40" s="5" t="s">
        <v>29</v>
      </c>
    </row>
    <row r="41" spans="1:7" ht="84" x14ac:dyDescent="0.25">
      <c r="B41" s="6" t="s">
        <v>30</v>
      </c>
      <c r="C41" s="5" t="s">
        <v>27</v>
      </c>
      <c r="D41" s="7" t="s">
        <v>38</v>
      </c>
      <c r="E41" s="7" t="s">
        <v>39</v>
      </c>
      <c r="F41" s="8">
        <v>20000</v>
      </c>
      <c r="G41" s="5" t="s">
        <v>29</v>
      </c>
    </row>
    <row r="42" spans="1:7" ht="72" x14ac:dyDescent="0.25">
      <c r="B42" s="6" t="s">
        <v>35</v>
      </c>
      <c r="C42" s="5" t="s">
        <v>40</v>
      </c>
      <c r="D42" s="7" t="s">
        <v>41</v>
      </c>
      <c r="E42" s="7" t="s">
        <v>42</v>
      </c>
      <c r="F42" s="8">
        <v>50000</v>
      </c>
      <c r="G42" s="5" t="s">
        <v>43</v>
      </c>
    </row>
    <row r="43" spans="1:7" ht="45.75" customHeight="1" thickBot="1" x14ac:dyDescent="0.3">
      <c r="B43" s="15" t="s">
        <v>46</v>
      </c>
      <c r="C43" s="16" t="s">
        <v>172</v>
      </c>
      <c r="D43" s="16" t="s">
        <v>18</v>
      </c>
      <c r="E43" s="16" t="s">
        <v>170</v>
      </c>
      <c r="F43" s="17">
        <v>20000</v>
      </c>
      <c r="G43" s="16" t="s">
        <v>171</v>
      </c>
    </row>
    <row r="44" spans="1:7" ht="36.75" thickBot="1" x14ac:dyDescent="0.3">
      <c r="A44" s="1"/>
      <c r="B44" s="10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4" t="s">
        <v>5</v>
      </c>
    </row>
    <row r="45" spans="1:7" ht="60" x14ac:dyDescent="0.25">
      <c r="A45" s="1"/>
      <c r="B45" s="6" t="s">
        <v>7</v>
      </c>
      <c r="C45" s="5" t="s">
        <v>112</v>
      </c>
      <c r="D45" s="7" t="s">
        <v>67</v>
      </c>
      <c r="E45" s="5" t="s">
        <v>68</v>
      </c>
      <c r="F45" s="8">
        <v>50000</v>
      </c>
      <c r="G45" s="5" t="s">
        <v>69</v>
      </c>
    </row>
    <row r="46" spans="1:7" ht="36" x14ac:dyDescent="0.25">
      <c r="A46" s="1"/>
      <c r="B46" s="6" t="s">
        <v>6</v>
      </c>
      <c r="C46" s="5" t="s">
        <v>113</v>
      </c>
      <c r="D46" s="7" t="s">
        <v>70</v>
      </c>
      <c r="E46" s="12" t="s">
        <v>71</v>
      </c>
      <c r="F46" s="8">
        <v>50000</v>
      </c>
      <c r="G46" s="5" t="s">
        <v>72</v>
      </c>
    </row>
    <row r="47" spans="1:7" ht="92.25" x14ac:dyDescent="0.25">
      <c r="A47" s="1"/>
      <c r="B47" s="6" t="s">
        <v>8</v>
      </c>
      <c r="C47" s="5" t="s">
        <v>73</v>
      </c>
      <c r="D47" s="7" t="s">
        <v>18</v>
      </c>
      <c r="E47" s="5" t="s">
        <v>175</v>
      </c>
      <c r="F47" s="8">
        <v>110000</v>
      </c>
      <c r="G47" s="5" t="s">
        <v>176</v>
      </c>
    </row>
    <row r="48" spans="1:7" ht="60" x14ac:dyDescent="0.25">
      <c r="A48" s="1"/>
      <c r="B48" s="6" t="s">
        <v>10</v>
      </c>
      <c r="C48" s="5" t="s">
        <v>81</v>
      </c>
      <c r="D48" s="7" t="s">
        <v>18</v>
      </c>
      <c r="E48" s="7" t="s">
        <v>83</v>
      </c>
      <c r="F48" s="8">
        <v>120000</v>
      </c>
      <c r="G48" s="5" t="s">
        <v>82</v>
      </c>
    </row>
    <row r="49" spans="1:7" ht="36" x14ac:dyDescent="0.25">
      <c r="B49" s="6" t="s">
        <v>20</v>
      </c>
      <c r="C49" s="5" t="s">
        <v>75</v>
      </c>
      <c r="D49" s="7" t="s">
        <v>74</v>
      </c>
      <c r="E49" s="7" t="s">
        <v>76</v>
      </c>
      <c r="F49" s="8">
        <v>10000</v>
      </c>
      <c r="G49" s="5" t="s">
        <v>77</v>
      </c>
    </row>
    <row r="50" spans="1:7" x14ac:dyDescent="0.25">
      <c r="F50" s="20">
        <f>SUM(F35:F49)</f>
        <v>645000</v>
      </c>
    </row>
    <row r="51" spans="1:7" x14ac:dyDescent="0.25">
      <c r="F51" s="20"/>
    </row>
    <row r="52" spans="1:7" ht="15.75" thickBot="1" x14ac:dyDescent="0.3">
      <c r="B52" s="47" t="s">
        <v>173</v>
      </c>
      <c r="C52" s="47"/>
      <c r="D52" s="47"/>
      <c r="E52" s="47"/>
      <c r="F52" s="47"/>
      <c r="G52" s="47"/>
    </row>
    <row r="53" spans="1:7" ht="34.5" customHeight="1" thickBot="1" x14ac:dyDescent="0.3">
      <c r="B53" s="10" t="s">
        <v>0</v>
      </c>
      <c r="C53" s="3" t="s">
        <v>47</v>
      </c>
      <c r="D53" s="3" t="s">
        <v>2</v>
      </c>
      <c r="E53" s="3" t="s">
        <v>48</v>
      </c>
      <c r="F53" s="3" t="s">
        <v>4</v>
      </c>
      <c r="G53" s="4" t="s">
        <v>5</v>
      </c>
    </row>
    <row r="54" spans="1:7" x14ac:dyDescent="0.25">
      <c r="B54" s="11" t="s">
        <v>7</v>
      </c>
      <c r="C54" s="7"/>
      <c r="D54" s="7"/>
      <c r="E54" s="12"/>
      <c r="F54" s="8"/>
      <c r="G54" s="7"/>
    </row>
    <row r="55" spans="1:7" ht="84" x14ac:dyDescent="0.25">
      <c r="B55" s="6" t="s">
        <v>49</v>
      </c>
      <c r="C55" s="5" t="s">
        <v>50</v>
      </c>
      <c r="D55" s="7" t="s">
        <v>51</v>
      </c>
      <c r="E55" s="5" t="s">
        <v>52</v>
      </c>
      <c r="F55" s="8">
        <v>966542.85</v>
      </c>
      <c r="G55" s="5" t="s">
        <v>78</v>
      </c>
    </row>
    <row r="56" spans="1:7" ht="72" x14ac:dyDescent="0.25">
      <c r="A56" s="1"/>
      <c r="B56" s="6" t="s">
        <v>6</v>
      </c>
      <c r="C56" s="5" t="s">
        <v>53</v>
      </c>
      <c r="D56" s="7" t="s">
        <v>54</v>
      </c>
      <c r="E56" s="5" t="s">
        <v>55</v>
      </c>
      <c r="F56" s="8">
        <v>165000</v>
      </c>
      <c r="G56" s="5" t="s">
        <v>56</v>
      </c>
    </row>
    <row r="57" spans="1:7" ht="36" x14ac:dyDescent="0.25">
      <c r="A57" s="1"/>
      <c r="B57" s="6" t="s">
        <v>8</v>
      </c>
      <c r="C57" s="5" t="s">
        <v>57</v>
      </c>
      <c r="D57" s="7" t="s">
        <v>58</v>
      </c>
      <c r="E57" s="7" t="s">
        <v>59</v>
      </c>
      <c r="F57" s="8">
        <v>500000</v>
      </c>
      <c r="G57" s="5" t="s">
        <v>60</v>
      </c>
    </row>
    <row r="58" spans="1:7" ht="60" x14ac:dyDescent="0.25">
      <c r="A58" s="1"/>
      <c r="B58" s="6" t="s">
        <v>9</v>
      </c>
      <c r="C58" s="5" t="s">
        <v>61</v>
      </c>
      <c r="D58" s="7" t="s">
        <v>62</v>
      </c>
      <c r="E58" s="7" t="s">
        <v>63</v>
      </c>
      <c r="F58" s="8">
        <v>165000</v>
      </c>
      <c r="G58" s="5" t="s">
        <v>56</v>
      </c>
    </row>
    <row r="59" spans="1:7" ht="72" x14ac:dyDescent="0.25">
      <c r="B59" s="13" t="s">
        <v>10</v>
      </c>
      <c r="C59" s="5" t="s">
        <v>61</v>
      </c>
      <c r="D59" s="7" t="s">
        <v>64</v>
      </c>
      <c r="E59" s="7" t="s">
        <v>65</v>
      </c>
      <c r="F59" s="8">
        <v>110000</v>
      </c>
      <c r="G59" s="18" t="s">
        <v>66</v>
      </c>
    </row>
    <row r="60" spans="1:7" x14ac:dyDescent="0.25">
      <c r="F60" s="21">
        <f>SUM((F55:F59))</f>
        <v>1906542.85</v>
      </c>
    </row>
    <row r="62" spans="1:7" x14ac:dyDescent="0.25">
      <c r="F62" s="21"/>
    </row>
    <row r="63" spans="1:7" ht="15.75" thickBot="1" x14ac:dyDescent="0.3">
      <c r="F63" s="21"/>
    </row>
    <row r="64" spans="1:7" ht="15.75" thickBot="1" x14ac:dyDescent="0.3">
      <c r="B64" s="10" t="s">
        <v>0</v>
      </c>
      <c r="C64" s="3" t="s">
        <v>106</v>
      </c>
      <c r="D64" s="3" t="s">
        <v>26</v>
      </c>
      <c r="E64" s="3" t="s">
        <v>105</v>
      </c>
      <c r="F64" s="3"/>
      <c r="G64" s="4" t="s">
        <v>5</v>
      </c>
    </row>
    <row r="65" spans="2:7" ht="60" x14ac:dyDescent="0.25">
      <c r="B65" s="11" t="s">
        <v>7</v>
      </c>
      <c r="C65" s="7" t="s">
        <v>116</v>
      </c>
      <c r="D65" s="7" t="s">
        <v>115</v>
      </c>
      <c r="E65" s="7" t="s">
        <v>114</v>
      </c>
      <c r="F65" s="8">
        <v>241279.46</v>
      </c>
      <c r="G65" s="7" t="s">
        <v>184</v>
      </c>
    </row>
    <row r="66" spans="2:7" ht="48" x14ac:dyDescent="0.25">
      <c r="B66" s="6" t="s">
        <v>180</v>
      </c>
      <c r="C66" s="5" t="s">
        <v>181</v>
      </c>
      <c r="D66" s="5" t="s">
        <v>186</v>
      </c>
      <c r="E66" s="5" t="s">
        <v>185</v>
      </c>
      <c r="F66" s="42">
        <v>128706.85</v>
      </c>
      <c r="G66" s="5" t="s">
        <v>187</v>
      </c>
    </row>
    <row r="67" spans="2:7" x14ac:dyDescent="0.25">
      <c r="F67" s="21">
        <f>SUM(F65+F66)</f>
        <v>369986.31</v>
      </c>
    </row>
    <row r="68" spans="2:7" x14ac:dyDescent="0.25">
      <c r="F68" s="21"/>
    </row>
    <row r="69" spans="2:7" x14ac:dyDescent="0.25">
      <c r="F69" s="21"/>
    </row>
    <row r="70" spans="2:7" x14ac:dyDescent="0.25">
      <c r="F70" s="21"/>
    </row>
    <row r="71" spans="2:7" ht="15.75" x14ac:dyDescent="0.25">
      <c r="B71" s="29" t="s">
        <v>6</v>
      </c>
      <c r="C71" s="28" t="s">
        <v>104</v>
      </c>
      <c r="F71" s="21"/>
    </row>
    <row r="72" spans="2:7" ht="15.75" thickBot="1" x14ac:dyDescent="0.3">
      <c r="F72" s="21"/>
    </row>
    <row r="73" spans="2:7" ht="24.75" thickBot="1" x14ac:dyDescent="0.3">
      <c r="B73" s="10" t="s">
        <v>0</v>
      </c>
      <c r="C73" s="3" t="s">
        <v>91</v>
      </c>
      <c r="D73" s="3" t="s">
        <v>90</v>
      </c>
      <c r="E73" s="3" t="s">
        <v>92</v>
      </c>
      <c r="F73" s="3" t="s">
        <v>93</v>
      </c>
      <c r="G73" s="4" t="s">
        <v>94</v>
      </c>
    </row>
    <row r="74" spans="2:7" ht="24" x14ac:dyDescent="0.25">
      <c r="B74" s="6" t="s">
        <v>7</v>
      </c>
      <c r="C74" s="5" t="s">
        <v>97</v>
      </c>
      <c r="D74" s="7" t="s">
        <v>98</v>
      </c>
      <c r="E74" s="7" t="s">
        <v>99</v>
      </c>
      <c r="F74" s="8" t="s">
        <v>183</v>
      </c>
      <c r="G74" s="5" t="s">
        <v>96</v>
      </c>
    </row>
    <row r="75" spans="2:7" ht="48" x14ac:dyDescent="0.25">
      <c r="B75" s="6" t="s">
        <v>6</v>
      </c>
      <c r="C75" s="5" t="s">
        <v>100</v>
      </c>
      <c r="D75" s="7" t="s">
        <v>98</v>
      </c>
      <c r="E75" s="5" t="s">
        <v>101</v>
      </c>
      <c r="F75" s="8">
        <v>4052.46</v>
      </c>
      <c r="G75" s="5" t="s">
        <v>102</v>
      </c>
    </row>
    <row r="76" spans="2:7" ht="24" x14ac:dyDescent="0.25">
      <c r="B76" s="6" t="s">
        <v>8</v>
      </c>
      <c r="C76" s="5" t="s">
        <v>95</v>
      </c>
      <c r="D76" s="7" t="s">
        <v>98</v>
      </c>
      <c r="E76" s="7" t="s">
        <v>103</v>
      </c>
      <c r="F76" s="8">
        <v>440000</v>
      </c>
      <c r="G76" s="5" t="s">
        <v>102</v>
      </c>
    </row>
    <row r="77" spans="2:7" ht="24" x14ac:dyDescent="0.25">
      <c r="B77" s="6" t="s">
        <v>9</v>
      </c>
      <c r="C77" s="5" t="s">
        <v>95</v>
      </c>
      <c r="D77" s="5" t="s">
        <v>98</v>
      </c>
      <c r="E77" s="5" t="s">
        <v>182</v>
      </c>
      <c r="F77" s="42" t="s">
        <v>183</v>
      </c>
      <c r="G77" s="5" t="s">
        <v>96</v>
      </c>
    </row>
    <row r="78" spans="2:7" x14ac:dyDescent="0.25">
      <c r="F78" s="21">
        <f>SUM(F74:F76)</f>
        <v>444052.46</v>
      </c>
    </row>
    <row r="79" spans="2:7" x14ac:dyDescent="0.25">
      <c r="F79" s="21"/>
    </row>
    <row r="80" spans="2:7" x14ac:dyDescent="0.25">
      <c r="D80" s="45" t="s">
        <v>107</v>
      </c>
      <c r="E80" s="45"/>
      <c r="F80" s="21">
        <f>SUM(F31+F50+F60+F67+F78)</f>
        <v>4911669.12</v>
      </c>
    </row>
    <row r="81" spans="1:7" x14ac:dyDescent="0.25">
      <c r="D81" s="45" t="s">
        <v>26</v>
      </c>
      <c r="E81" s="45"/>
      <c r="F81" s="19" t="s">
        <v>26</v>
      </c>
    </row>
    <row r="82" spans="1:7" x14ac:dyDescent="0.25">
      <c r="A82" s="1"/>
      <c r="D82" s="43" t="s">
        <v>26</v>
      </c>
      <c r="E82" s="43"/>
      <c r="F82" s="19" t="s">
        <v>26</v>
      </c>
    </row>
    <row r="84" spans="1:7" x14ac:dyDescent="0.25">
      <c r="B84" s="9"/>
      <c r="C84" s="1"/>
      <c r="D84" s="2"/>
      <c r="E84" s="1"/>
      <c r="F84" s="1" t="s">
        <v>108</v>
      </c>
      <c r="G84" s="1"/>
    </row>
    <row r="85" spans="1:7" x14ac:dyDescent="0.25">
      <c r="F85" t="s">
        <v>109</v>
      </c>
    </row>
  </sheetData>
  <mergeCells count="8">
    <mergeCell ref="B10:G10"/>
    <mergeCell ref="B11:G11"/>
    <mergeCell ref="D82:E82"/>
    <mergeCell ref="D80:E80"/>
    <mergeCell ref="D81:E81"/>
    <mergeCell ref="B33:G33"/>
    <mergeCell ref="B52:G52"/>
    <mergeCell ref="B31:E31"/>
  </mergeCells>
  <pageMargins left="0.25" right="0.25" top="0.75" bottom="0.75" header="0.3" footer="0.3"/>
  <pageSetup paperSize="9" orientation="landscape" r:id="rId1"/>
  <rowBreaks count="1" manualBreakCount="1">
    <brk id="7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OB.BILJ. UZ BILANCU</vt:lpstr>
      <vt:lpstr>List2</vt:lpstr>
      <vt:lpstr>List3</vt:lpstr>
      <vt:lpstr>'OB.BILJ. UZ BILANCU'!Podrucje_ispisa</vt:lpstr>
    </vt:vector>
  </TitlesOfParts>
  <Company>grad_vt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Prijem01</dc:creator>
  <cp:lastModifiedBy>Martina</cp:lastModifiedBy>
  <cp:lastPrinted>2020-02-28T11:29:10Z</cp:lastPrinted>
  <dcterms:created xsi:type="dcterms:W3CDTF">2016-01-14T11:14:01Z</dcterms:created>
  <dcterms:modified xsi:type="dcterms:W3CDTF">2020-02-28T11:29:17Z</dcterms:modified>
</cp:coreProperties>
</file>