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E:\My Documents\IZVJEŠTAJI 2022\"/>
    </mc:Choice>
  </mc:AlternateContent>
  <xr:revisionPtr revIDLastSave="0" documentId="8_{D0D82B30-935B-46BC-95B7-CA06BC28E96B}"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125" yWindow="1125" windowWidth="21600" windowHeight="1311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E285" i="9" s="1"/>
  <c r="B285" i="9" s="1"/>
  <c r="F285" i="9"/>
  <c r="H284" i="9"/>
  <c r="G284" i="9"/>
  <c r="F284" i="9"/>
  <c r="E284" i="9"/>
  <c r="B284" i="9" s="1"/>
  <c r="H283" i="9"/>
  <c r="E283" i="9" s="1"/>
  <c r="B283" i="9" s="1"/>
  <c r="G283" i="9"/>
  <c r="F283" i="9"/>
  <c r="F282" i="9"/>
  <c r="H281" i="9"/>
  <c r="G281" i="9"/>
  <c r="E281" i="9" s="1"/>
  <c r="B281" i="9" s="1"/>
  <c r="F281" i="9"/>
  <c r="H280" i="9"/>
  <c r="G280" i="9"/>
  <c r="E280" i="9" s="1"/>
  <c r="B280" i="9" s="1"/>
  <c r="F280" i="9"/>
  <c r="H279" i="9"/>
  <c r="G279" i="9"/>
  <c r="F279" i="9"/>
  <c r="E279" i="9"/>
  <c r="B279" i="9" s="1"/>
  <c r="F278" i="9"/>
  <c r="F277" i="9"/>
  <c r="F276" i="9"/>
  <c r="L274" i="9"/>
  <c r="H274" i="9"/>
  <c r="F274" i="9"/>
  <c r="I273" i="9"/>
  <c r="H273" i="9"/>
  <c r="E273" i="9" s="1"/>
  <c r="B273" i="9" s="1"/>
  <c r="F273" i="9"/>
  <c r="E272" i="9"/>
  <c r="M271" i="9"/>
  <c r="L271" i="9"/>
  <c r="F271" i="9" s="1"/>
  <c r="E271" i="9"/>
  <c r="M270" i="9"/>
  <c r="L270" i="9"/>
  <c r="F270" i="9"/>
  <c r="B270" i="9" s="1"/>
  <c r="E270" i="9"/>
  <c r="M269" i="9"/>
  <c r="L269" i="9"/>
  <c r="F269" i="9" s="1"/>
  <c r="E269" i="9"/>
  <c r="B269" i="9" s="1"/>
  <c r="M268" i="9"/>
  <c r="F268" i="9" s="1"/>
  <c r="L268" i="9"/>
  <c r="E268" i="9"/>
  <c r="B268" i="9"/>
  <c r="M267" i="9"/>
  <c r="L267" i="9"/>
  <c r="F267" i="9" s="1"/>
  <c r="E267" i="9"/>
  <c r="M266" i="9"/>
  <c r="L266" i="9"/>
  <c r="F266" i="9"/>
  <c r="B266" i="9" s="1"/>
  <c r="E266" i="9"/>
  <c r="M265" i="9"/>
  <c r="L265" i="9"/>
  <c r="F265" i="9" s="1"/>
  <c r="E265" i="9"/>
  <c r="M264" i="9"/>
  <c r="F264" i="9" s="1"/>
  <c r="L264" i="9"/>
  <c r="E264" i="9"/>
  <c r="B264" i="9"/>
  <c r="M263" i="9"/>
  <c r="L263" i="9"/>
  <c r="F263" i="9" s="1"/>
  <c r="E263" i="9"/>
  <c r="M262" i="9"/>
  <c r="L262" i="9"/>
  <c r="F262" i="9"/>
  <c r="B262" i="9" s="1"/>
  <c r="E262" i="9"/>
  <c r="M261" i="9"/>
  <c r="L261" i="9"/>
  <c r="F261" i="9" s="1"/>
  <c r="E261" i="9"/>
  <c r="B261" i="9" s="1"/>
  <c r="M260" i="9"/>
  <c r="F260" i="9" s="1"/>
  <c r="L260" i="9"/>
  <c r="E260" i="9"/>
  <c r="B260" i="9"/>
  <c r="M259" i="9"/>
  <c r="L259" i="9"/>
  <c r="F259" i="9" s="1"/>
  <c r="E259" i="9"/>
  <c r="M258" i="9"/>
  <c r="L258" i="9"/>
  <c r="F258" i="9"/>
  <c r="B258" i="9" s="1"/>
  <c r="E258" i="9"/>
  <c r="M257" i="9"/>
  <c r="L257" i="9"/>
  <c r="F257" i="9" s="1"/>
  <c r="E257" i="9"/>
  <c r="M256" i="9"/>
  <c r="F256" i="9" s="1"/>
  <c r="L256" i="9"/>
  <c r="E256" i="9"/>
  <c r="B256" i="9"/>
  <c r="M255" i="9"/>
  <c r="L255" i="9"/>
  <c r="F255" i="9" s="1"/>
  <c r="E255" i="9"/>
  <c r="M254" i="9"/>
  <c r="L254" i="9"/>
  <c r="F254" i="9"/>
  <c r="B254" i="9" s="1"/>
  <c r="E254" i="9"/>
  <c r="M253" i="9"/>
  <c r="L253" i="9"/>
  <c r="F253" i="9" s="1"/>
  <c r="E253" i="9"/>
  <c r="B253" i="9" s="1"/>
  <c r="M252" i="9"/>
  <c r="F252" i="9" s="1"/>
  <c r="L252" i="9"/>
  <c r="E252" i="9"/>
  <c r="B252" i="9"/>
  <c r="M251" i="9"/>
  <c r="L251" i="9"/>
  <c r="F251" i="9" s="1"/>
  <c r="E251" i="9"/>
  <c r="M250" i="9"/>
  <c r="L250" i="9"/>
  <c r="F250" i="9"/>
  <c r="B250" i="9" s="1"/>
  <c r="E250" i="9"/>
  <c r="M249" i="9"/>
  <c r="L249" i="9"/>
  <c r="F249" i="9" s="1"/>
  <c r="E249" i="9"/>
  <c r="M248" i="9"/>
  <c r="F248" i="9" s="1"/>
  <c r="L248" i="9"/>
  <c r="E248" i="9"/>
  <c r="B248" i="9"/>
  <c r="M247" i="9"/>
  <c r="L247" i="9"/>
  <c r="F247" i="9" s="1"/>
  <c r="E247" i="9"/>
  <c r="M246" i="9"/>
  <c r="L246" i="9"/>
  <c r="F246" i="9"/>
  <c r="B246" i="9" s="1"/>
  <c r="E246" i="9"/>
  <c r="M245" i="9"/>
  <c r="L245" i="9"/>
  <c r="F245" i="9" s="1"/>
  <c r="E245" i="9"/>
  <c r="B245" i="9" s="1"/>
  <c r="M244" i="9"/>
  <c r="F244" i="9" s="1"/>
  <c r="L244" i="9"/>
  <c r="E244" i="9"/>
  <c r="B244" i="9"/>
  <c r="M243" i="9"/>
  <c r="L243" i="9"/>
  <c r="F243" i="9" s="1"/>
  <c r="E243" i="9"/>
  <c r="M242" i="9"/>
  <c r="L242" i="9"/>
  <c r="F242" i="9"/>
  <c r="B242" i="9" s="1"/>
  <c r="E242" i="9"/>
  <c r="M241" i="9"/>
  <c r="L241" i="9"/>
  <c r="F241" i="9" s="1"/>
  <c r="E241" i="9"/>
  <c r="M240" i="9"/>
  <c r="F240" i="9" s="1"/>
  <c r="L240" i="9"/>
  <c r="E240" i="9"/>
  <c r="B240" i="9"/>
  <c r="M239" i="9"/>
  <c r="L239" i="9"/>
  <c r="F239" i="9" s="1"/>
  <c r="E239" i="9"/>
  <c r="M238" i="9"/>
  <c r="L238" i="9"/>
  <c r="F238" i="9"/>
  <c r="B238" i="9" s="1"/>
  <c r="E238" i="9"/>
  <c r="M237" i="9"/>
  <c r="L237" i="9"/>
  <c r="F237" i="9" s="1"/>
  <c r="E237" i="9"/>
  <c r="B237" i="9" s="1"/>
  <c r="M236" i="9"/>
  <c r="F236" i="9" s="1"/>
  <c r="L236" i="9"/>
  <c r="E236" i="9"/>
  <c r="B236" i="9"/>
  <c r="M235" i="9"/>
  <c r="L235" i="9"/>
  <c r="F235" i="9" s="1"/>
  <c r="E235" i="9"/>
  <c r="M234" i="9"/>
  <c r="L234" i="9"/>
  <c r="F234" i="9"/>
  <c r="B234" i="9" s="1"/>
  <c r="E234" i="9"/>
  <c r="M233" i="9"/>
  <c r="L233" i="9"/>
  <c r="F233" i="9" s="1"/>
  <c r="E233" i="9"/>
  <c r="M232" i="9"/>
  <c r="F232" i="9" s="1"/>
  <c r="L232" i="9"/>
  <c r="E232" i="9"/>
  <c r="B232" i="9"/>
  <c r="M231" i="9"/>
  <c r="L231" i="9"/>
  <c r="F231" i="9" s="1"/>
  <c r="E231" i="9"/>
  <c r="M230" i="9"/>
  <c r="L230" i="9"/>
  <c r="F230" i="9"/>
  <c r="B230" i="9" s="1"/>
  <c r="E230" i="9"/>
  <c r="M229" i="9"/>
  <c r="L229" i="9"/>
  <c r="F229" i="9" s="1"/>
  <c r="E229" i="9"/>
  <c r="B229" i="9" s="1"/>
  <c r="M228" i="9"/>
  <c r="F228" i="9" s="1"/>
  <c r="L228" i="9"/>
  <c r="E228" i="9"/>
  <c r="B228" i="9"/>
  <c r="M227" i="9"/>
  <c r="L227" i="9"/>
  <c r="F227" i="9" s="1"/>
  <c r="E227" i="9"/>
  <c r="M226" i="9"/>
  <c r="L226" i="9"/>
  <c r="F226" i="9"/>
  <c r="B226" i="9" s="1"/>
  <c r="E226" i="9"/>
  <c r="H225" i="9"/>
  <c r="G225" i="9"/>
  <c r="E225" i="9" s="1"/>
  <c r="B225" i="9" s="1"/>
  <c r="F225" i="9"/>
  <c r="M224" i="9"/>
  <c r="F224" i="9" s="1"/>
  <c r="L224" i="9"/>
  <c r="E224" i="9"/>
  <c r="B224" i="9"/>
  <c r="M223" i="9"/>
  <c r="L223" i="9"/>
  <c r="F223" i="9" s="1"/>
  <c r="E223" i="9"/>
  <c r="M222" i="9"/>
  <c r="L222" i="9"/>
  <c r="F222" i="9"/>
  <c r="B222" i="9" s="1"/>
  <c r="E222" i="9"/>
  <c r="M221" i="9"/>
  <c r="L221" i="9"/>
  <c r="F221" i="9" s="1"/>
  <c r="E221" i="9"/>
  <c r="B221" i="9" s="1"/>
  <c r="M220" i="9"/>
  <c r="F220" i="9" s="1"/>
  <c r="L220" i="9"/>
  <c r="E220" i="9"/>
  <c r="B220" i="9"/>
  <c r="M219" i="9"/>
  <c r="L219" i="9"/>
  <c r="F219" i="9" s="1"/>
  <c r="E219" i="9"/>
  <c r="B219" i="9" s="1"/>
  <c r="M218" i="9"/>
  <c r="L218" i="9"/>
  <c r="F218" i="9"/>
  <c r="B218" i="9" s="1"/>
  <c r="E218" i="9"/>
  <c r="M217" i="9"/>
  <c r="L217" i="9"/>
  <c r="F217" i="9" s="1"/>
  <c r="E217" i="9"/>
  <c r="M216" i="9"/>
  <c r="F216" i="9" s="1"/>
  <c r="B216" i="9" s="1"/>
  <c r="L216" i="9"/>
  <c r="E216" i="9"/>
  <c r="M215" i="9"/>
  <c r="L215" i="9"/>
  <c r="F215" i="9" s="1"/>
  <c r="E215" i="9"/>
  <c r="B215" i="9" s="1"/>
  <c r="M214" i="9"/>
  <c r="L214" i="9"/>
  <c r="F214" i="9"/>
  <c r="B214" i="9" s="1"/>
  <c r="E214" i="9"/>
  <c r="M213" i="9"/>
  <c r="L213" i="9"/>
  <c r="F213" i="9" s="1"/>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F158" i="9"/>
  <c r="H157" i="9"/>
  <c r="G157" i="9"/>
  <c r="F157" i="9"/>
  <c r="H156" i="9"/>
  <c r="E156" i="9" s="1"/>
  <c r="G156" i="9"/>
  <c r="F156" i="9"/>
  <c r="B156" i="9"/>
  <c r="H155" i="9"/>
  <c r="G155" i="9"/>
  <c r="F155" i="9"/>
  <c r="E155" i="9"/>
  <c r="B155" i="9" s="1"/>
  <c r="H154" i="9"/>
  <c r="G154" i="9"/>
  <c r="E154" i="9" s="1"/>
  <c r="F154" i="9"/>
  <c r="H153" i="9"/>
  <c r="G153" i="9"/>
  <c r="F153" i="9"/>
  <c r="H152" i="9"/>
  <c r="E152" i="9" s="1"/>
  <c r="B152" i="9" s="1"/>
  <c r="G152" i="9"/>
  <c r="F152" i="9"/>
  <c r="H151" i="9"/>
  <c r="G151" i="9"/>
  <c r="F151" i="9"/>
  <c r="E151" i="9"/>
  <c r="B151" i="9" s="1"/>
  <c r="H150" i="9"/>
  <c r="G150" i="9"/>
  <c r="E150" i="9" s="1"/>
  <c r="F150" i="9"/>
  <c r="H149" i="9"/>
  <c r="G149" i="9"/>
  <c r="F149" i="9"/>
  <c r="H148" i="9"/>
  <c r="E148" i="9" s="1"/>
  <c r="G148" i="9"/>
  <c r="F148" i="9"/>
  <c r="B148" i="9"/>
  <c r="H147" i="9"/>
  <c r="G147" i="9"/>
  <c r="F147" i="9"/>
  <c r="E147" i="9"/>
  <c r="B147" i="9" s="1"/>
  <c r="H146" i="9"/>
  <c r="G146" i="9"/>
  <c r="E146" i="9" s="1"/>
  <c r="F146" i="9"/>
  <c r="H145" i="9"/>
  <c r="G145" i="9"/>
  <c r="F145" i="9"/>
  <c r="H144" i="9"/>
  <c r="E144" i="9" s="1"/>
  <c r="B144" i="9" s="1"/>
  <c r="G144" i="9"/>
  <c r="F144" i="9"/>
  <c r="H143" i="9"/>
  <c r="G143" i="9"/>
  <c r="F143" i="9"/>
  <c r="E143" i="9"/>
  <c r="B143"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F74" i="9"/>
  <c r="B74" i="9"/>
  <c r="H73" i="9"/>
  <c r="E73" i="9" s="1"/>
  <c r="B73" i="9" s="1"/>
  <c r="G73" i="9"/>
  <c r="F73" i="9"/>
  <c r="H72" i="9"/>
  <c r="G72" i="9"/>
  <c r="F72" i="9"/>
  <c r="E72" i="9"/>
  <c r="B72" i="9" s="1"/>
  <c r="H71" i="9"/>
  <c r="G71" i="9"/>
  <c r="E71" i="9" s="1"/>
  <c r="B71" i="9" s="1"/>
  <c r="F71" i="9"/>
  <c r="H70" i="9"/>
  <c r="G70" i="9"/>
  <c r="E70" i="9" s="1"/>
  <c r="F70" i="9"/>
  <c r="H69" i="9"/>
  <c r="G69" i="9"/>
  <c r="E69" i="9" s="1"/>
  <c r="B69" i="9" s="1"/>
  <c r="F69" i="9"/>
  <c r="H68" i="9"/>
  <c r="E68" i="9" s="1"/>
  <c r="B68" i="9" s="1"/>
  <c r="G68" i="9"/>
  <c r="F68" i="9"/>
  <c r="H67" i="9"/>
  <c r="G67" i="9"/>
  <c r="F67" i="9"/>
  <c r="E67" i="9"/>
  <c r="B67" i="9" s="1"/>
  <c r="H66" i="9"/>
  <c r="G66" i="9"/>
  <c r="F66" i="9"/>
  <c r="H65" i="9"/>
  <c r="E65" i="9" s="1"/>
  <c r="G65" i="9"/>
  <c r="F65" i="9"/>
  <c r="B65" i="9"/>
  <c r="H64" i="9"/>
  <c r="G64" i="9"/>
  <c r="F64" i="9"/>
  <c r="E64" i="9"/>
  <c r="B64" i="9" s="1"/>
  <c r="H63" i="9"/>
  <c r="G63" i="9"/>
  <c r="E63" i="9" s="1"/>
  <c r="F63" i="9"/>
  <c r="H62" i="9"/>
  <c r="G62" i="9"/>
  <c r="E62" i="9" s="1"/>
  <c r="F62" i="9"/>
  <c r="H61" i="9"/>
  <c r="G61" i="9"/>
  <c r="E61" i="9" s="1"/>
  <c r="B61" i="9" s="1"/>
  <c r="F61" i="9"/>
  <c r="H60" i="9"/>
  <c r="E60" i="9" s="1"/>
  <c r="B60" i="9" s="1"/>
  <c r="G60" i="9"/>
  <c r="F60" i="9"/>
  <c r="H59" i="9"/>
  <c r="G59" i="9"/>
  <c r="F59" i="9"/>
  <c r="E59" i="9"/>
  <c r="B59" i="9" s="1"/>
  <c r="H58" i="9"/>
  <c r="G58" i="9"/>
  <c r="F58" i="9"/>
  <c r="H57" i="9"/>
  <c r="E57" i="9" s="1"/>
  <c r="G57" i="9"/>
  <c r="F57" i="9"/>
  <c r="B57" i="9"/>
  <c r="H56" i="9"/>
  <c r="G56" i="9"/>
  <c r="F56" i="9"/>
  <c r="E56" i="9"/>
  <c r="B56" i="9" s="1"/>
  <c r="H55" i="9"/>
  <c r="G55" i="9"/>
  <c r="E55" i="9" s="1"/>
  <c r="F55" i="9"/>
  <c r="H54" i="9"/>
  <c r="G54" i="9"/>
  <c r="E54" i="9" s="1"/>
  <c r="B54" i="9" s="1"/>
  <c r="F54" i="9"/>
  <c r="H53" i="9"/>
  <c r="G53" i="9"/>
  <c r="E53" i="9" s="1"/>
  <c r="B53" i="9" s="1"/>
  <c r="F53" i="9"/>
  <c r="H52" i="9"/>
  <c r="E52" i="9" s="1"/>
  <c r="B52" i="9" s="1"/>
  <c r="G52" i="9"/>
  <c r="F52" i="9"/>
  <c r="H51" i="9"/>
  <c r="G51" i="9"/>
  <c r="F51" i="9"/>
  <c r="E51" i="9"/>
  <c r="B51" i="9" s="1"/>
  <c r="H50" i="9"/>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E44" i="9" s="1"/>
  <c r="B44" i="9" s="1"/>
  <c r="G44" i="9"/>
  <c r="F44" i="9"/>
  <c r="H43" i="9"/>
  <c r="G43" i="9"/>
  <c r="F43" i="9"/>
  <c r="E43" i="9"/>
  <c r="B43" i="9" s="1"/>
  <c r="H42" i="9"/>
  <c r="G42" i="9"/>
  <c r="F42" i="9"/>
  <c r="H41" i="9"/>
  <c r="E41" i="9" s="1"/>
  <c r="B41" i="9" s="1"/>
  <c r="G41" i="9"/>
  <c r="F41" i="9"/>
  <c r="H40" i="9"/>
  <c r="G40" i="9"/>
  <c r="F40" i="9"/>
  <c r="E40" i="9"/>
  <c r="B40" i="9" s="1"/>
  <c r="H39" i="9"/>
  <c r="G39" i="9"/>
  <c r="E39" i="9" s="1"/>
  <c r="B39" i="9" s="1"/>
  <c r="F39" i="9"/>
  <c r="H38" i="9"/>
  <c r="G38" i="9"/>
  <c r="E38" i="9" s="1"/>
  <c r="F38" i="9"/>
  <c r="H37" i="9"/>
  <c r="G37" i="9"/>
  <c r="E37" i="9" s="1"/>
  <c r="B37" i="9" s="1"/>
  <c r="F37" i="9"/>
  <c r="H36" i="9"/>
  <c r="E36" i="9" s="1"/>
  <c r="B36" i="9" s="1"/>
  <c r="G36" i="9"/>
  <c r="F36" i="9"/>
  <c r="H35" i="9"/>
  <c r="G35" i="9"/>
  <c r="F35" i="9"/>
  <c r="E35" i="9"/>
  <c r="B35" i="9" s="1"/>
  <c r="H34" i="9"/>
  <c r="G34" i="9"/>
  <c r="F34" i="9"/>
  <c r="H33" i="9"/>
  <c r="E33" i="9" s="1"/>
  <c r="G33" i="9"/>
  <c r="F33" i="9"/>
  <c r="B33" i="9"/>
  <c r="H32" i="9"/>
  <c r="G32" i="9"/>
  <c r="F32" i="9"/>
  <c r="E32" i="9"/>
  <c r="B32" i="9" s="1"/>
  <c r="H31" i="9"/>
  <c r="G31" i="9"/>
  <c r="E31" i="9" s="1"/>
  <c r="F31" i="9"/>
  <c r="H30" i="9"/>
  <c r="G30" i="9"/>
  <c r="E30" i="9" s="1"/>
  <c r="F30" i="9"/>
  <c r="H29" i="9"/>
  <c r="G29" i="9"/>
  <c r="E29" i="9" s="1"/>
  <c r="B29" i="9" s="1"/>
  <c r="F29" i="9"/>
  <c r="H28" i="9"/>
  <c r="E28" i="9" s="1"/>
  <c r="B28" i="9" s="1"/>
  <c r="G28" i="9"/>
  <c r="F28" i="9"/>
  <c r="H27" i="9"/>
  <c r="G27" i="9"/>
  <c r="F27" i="9"/>
  <c r="E27" i="9"/>
  <c r="B27" i="9" s="1"/>
  <c r="H26" i="9"/>
  <c r="G26" i="9"/>
  <c r="F26" i="9"/>
  <c r="H25" i="9"/>
  <c r="E25" i="9" s="1"/>
  <c r="G25" i="9"/>
  <c r="F25" i="9"/>
  <c r="B25" i="9"/>
  <c r="H24" i="9"/>
  <c r="G24" i="9"/>
  <c r="F24" i="9"/>
  <c r="E24" i="9"/>
  <c r="B24" i="9" s="1"/>
  <c r="H23" i="9"/>
  <c r="G23" i="9"/>
  <c r="E23" i="9" s="1"/>
  <c r="F23" i="9"/>
  <c r="H22" i="9"/>
  <c r="G22" i="9"/>
  <c r="E22" i="9" s="1"/>
  <c r="B22" i="9" s="1"/>
  <c r="F22" i="9"/>
  <c r="H21" i="9"/>
  <c r="G21" i="9"/>
  <c r="E21" i="9" s="1"/>
  <c r="B21" i="9" s="1"/>
  <c r="F21" i="9"/>
  <c r="F20" i="9"/>
  <c r="F4" i="9"/>
  <c r="O3" i="9"/>
  <c r="G274" i="9" s="1"/>
  <c r="E274" i="9" s="1"/>
  <c r="B274" i="9" s="1"/>
  <c r="I3" i="9"/>
  <c r="M212" i="9" s="1"/>
  <c r="H3" i="9"/>
  <c r="G3" i="9"/>
  <c r="D101" i="8"/>
  <c r="D95" i="8"/>
  <c r="C1570" i="1" s="1"/>
  <c r="D90" i="8"/>
  <c r="D85" i="8"/>
  <c r="D80" i="8"/>
  <c r="D75" i="8"/>
  <c r="C1550" i="1" s="1"/>
  <c r="D70" i="8"/>
  <c r="D65" i="8"/>
  <c r="D60" i="8"/>
  <c r="D55" i="8"/>
  <c r="D50" i="8"/>
  <c r="D44" i="8"/>
  <c r="D36" i="8"/>
  <c r="D24" i="8" s="1"/>
  <c r="D26" i="8"/>
  <c r="D18" i="8"/>
  <c r="D8" i="8"/>
  <c r="D6" i="8" s="1"/>
  <c r="E44" i="7"/>
  <c r="D44" i="7"/>
  <c r="E39" i="7"/>
  <c r="E38" i="7" s="1"/>
  <c r="D39" i="7"/>
  <c r="D38" i="7" s="1"/>
  <c r="E30" i="7"/>
  <c r="D30" i="7"/>
  <c r="E23" i="7"/>
  <c r="D23" i="7"/>
  <c r="E22" i="7"/>
  <c r="I30" i="3" s="1"/>
  <c r="D22" i="7"/>
  <c r="H30" i="3" s="1"/>
  <c r="E14" i="7"/>
  <c r="D14"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1388" i="1" s="1"/>
  <c r="D94" i="6"/>
  <c r="F94" i="6" s="1"/>
  <c r="F93" i="6"/>
  <c r="F92" i="6"/>
  <c r="F91" i="6"/>
  <c r="F90"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1344" i="1" s="1"/>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F250" i="5"/>
  <c r="E250" i="5"/>
  <c r="D250" i="5"/>
  <c r="F249" i="5"/>
  <c r="F248" i="5"/>
  <c r="F247" i="5"/>
  <c r="E246" i="5"/>
  <c r="E245" i="5" s="1"/>
  <c r="D246" i="5"/>
  <c r="D245" i="5" s="1"/>
  <c r="F245" i="5" s="1"/>
  <c r="F244" i="5"/>
  <c r="F243" i="5"/>
  <c r="E242" i="5"/>
  <c r="D242" i="5"/>
  <c r="F242" i="5" s="1"/>
  <c r="F241" i="5"/>
  <c r="F240" i="5"/>
  <c r="F239" i="5"/>
  <c r="E239" i="5"/>
  <c r="D239" i="5"/>
  <c r="E238" i="5"/>
  <c r="D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49" i="1" s="1"/>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5" i="4" s="1"/>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21" i="4" s="1"/>
  <c r="E418" i="4"/>
  <c r="D418" i="4"/>
  <c r="F417" i="4"/>
  <c r="E417" i="4"/>
  <c r="D417" i="4"/>
  <c r="F416" i="4"/>
  <c r="E416" i="4"/>
  <c r="E643" i="4" s="1"/>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F369" i="4"/>
  <c r="E369" i="4"/>
  <c r="D369" i="4"/>
  <c r="F368" i="4"/>
  <c r="F367" i="4"/>
  <c r="F366" i="4"/>
  <c r="F365" i="4"/>
  <c r="E364" i="4"/>
  <c r="D364" i="4"/>
  <c r="F364" i="4" s="1"/>
  <c r="E363" i="4"/>
  <c r="D358" i="1" s="1"/>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2" i="4" s="1"/>
  <c r="E311" i="4"/>
  <c r="F310" i="4"/>
  <c r="F309" i="4"/>
  <c r="F308" i="4"/>
  <c r="F307" i="4"/>
  <c r="F306" i="4"/>
  <c r="F305" i="4"/>
  <c r="F304" i="4"/>
  <c r="E304" i="4"/>
  <c r="E299" i="4" s="1"/>
  <c r="E298" i="4" s="1"/>
  <c r="D304" i="4"/>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F219" i="4"/>
  <c r="E219" i="4"/>
  <c r="D219" i="4"/>
  <c r="F218" i="4"/>
  <c r="F217" i="4"/>
  <c r="E216" i="4"/>
  <c r="E215" i="4" s="1"/>
  <c r="D216" i="4"/>
  <c r="F216" i="4" s="1"/>
  <c r="D215" i="4"/>
  <c r="F215" i="4" s="1"/>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F164" i="4"/>
  <c r="E164" i="4"/>
  <c r="D164" i="4"/>
  <c r="E163" i="4"/>
  <c r="D163" i="4"/>
  <c r="F163" i="4" s="1"/>
  <c r="F162" i="4"/>
  <c r="F161" i="4"/>
  <c r="F160" i="4"/>
  <c r="F159" i="4"/>
  <c r="E159" i="4"/>
  <c r="D159" i="4"/>
  <c r="F158" i="4"/>
  <c r="F157" i="4"/>
  <c r="F156" i="4"/>
  <c r="F155" i="4"/>
  <c r="F154" i="4"/>
  <c r="F153" i="4"/>
  <c r="E153" i="4"/>
  <c r="D153" i="4"/>
  <c r="D152" i="4" s="1"/>
  <c r="F152" i="4"/>
  <c r="E152" i="4"/>
  <c r="F150" i="4"/>
  <c r="F149" i="4"/>
  <c r="F148" i="4"/>
  <c r="F147" i="4"/>
  <c r="F146" i="4"/>
  <c r="F145" i="4"/>
  <c r="F144" i="4"/>
  <c r="F143" i="4"/>
  <c r="F142" i="4"/>
  <c r="F141" i="4"/>
  <c r="F140" i="4"/>
  <c r="E140" i="4"/>
  <c r="E139" i="4" s="1"/>
  <c r="D140" i="4"/>
  <c r="F139" i="4"/>
  <c r="D139" i="4"/>
  <c r="F138" i="4"/>
  <c r="F137" i="4"/>
  <c r="F136" i="4"/>
  <c r="F135" i="4"/>
  <c r="E134" i="4"/>
  <c r="E133" i="4" s="1"/>
  <c r="D134" i="4"/>
  <c r="F134" i="4" s="1"/>
  <c r="D133" i="4"/>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1" i="4"/>
  <c r="F80" i="4"/>
  <c r="F79" i="4"/>
  <c r="F78" i="4"/>
  <c r="E77" i="4"/>
  <c r="D77" i="4"/>
  <c r="F76" i="4"/>
  <c r="F75" i="4"/>
  <c r="E74" i="4"/>
  <c r="D74" i="4"/>
  <c r="F73" i="4"/>
  <c r="F72" i="4"/>
  <c r="F71" i="4"/>
  <c r="E71" i="4"/>
  <c r="D67" i="1" s="1"/>
  <c r="H67" i="1" s="1"/>
  <c r="D71" i="4"/>
  <c r="F70" i="4"/>
  <c r="F69" i="4"/>
  <c r="F68" i="4"/>
  <c r="E68" i="4"/>
  <c r="D68" i="4"/>
  <c r="F67" i="4"/>
  <c r="F66" i="4"/>
  <c r="E65" i="4"/>
  <c r="D65" i="4"/>
  <c r="F65" i="4" s="1"/>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D44" i="4" s="1"/>
  <c r="F44" i="4" s="1"/>
  <c r="E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I36" i="3"/>
  <c r="G36" i="3"/>
  <c r="B36" i="3"/>
  <c r="G35" i="3"/>
  <c r="B35" i="3"/>
  <c r="G34" i="3"/>
  <c r="B34" i="3"/>
  <c r="I33" i="3"/>
  <c r="G33" i="3"/>
  <c r="B33" i="3"/>
  <c r="I32" i="3"/>
  <c r="H32" i="3"/>
  <c r="G32" i="3"/>
  <c r="B32" i="3"/>
  <c r="I31" i="3"/>
  <c r="H31" i="3"/>
  <c r="G31" i="3"/>
  <c r="B31" i="3"/>
  <c r="G30" i="3"/>
  <c r="B30" i="3"/>
  <c r="I29" i="3"/>
  <c r="G29" i="3"/>
  <c r="B29" i="3"/>
  <c r="G28" i="3"/>
  <c r="B28" i="3"/>
  <c r="I27"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c r="L3" i="9" s="1"/>
  <c r="G1580" i="1"/>
  <c r="C1580" i="1"/>
  <c r="H1580" i="1" s="1"/>
  <c r="C1579" i="1"/>
  <c r="G1579" i="1" s="1"/>
  <c r="H1578" i="1"/>
  <c r="G1578" i="1"/>
  <c r="C1578" i="1"/>
  <c r="H1577" i="1"/>
  <c r="G1577" i="1"/>
  <c r="C1577" i="1"/>
  <c r="C1576" i="1"/>
  <c r="H1576" i="1" s="1"/>
  <c r="H1575" i="1"/>
  <c r="C1575" i="1"/>
  <c r="G1575" i="1" s="1"/>
  <c r="H1574" i="1"/>
  <c r="G1574" i="1"/>
  <c r="C1574" i="1"/>
  <c r="C1573" i="1"/>
  <c r="G1572" i="1"/>
  <c r="C1572" i="1"/>
  <c r="H1572" i="1" s="1"/>
  <c r="C1571" i="1"/>
  <c r="H1570" i="1"/>
  <c r="G1570" i="1"/>
  <c r="H1569" i="1"/>
  <c r="G1569" i="1"/>
  <c r="C1569" i="1"/>
  <c r="C1568" i="1"/>
  <c r="H1567" i="1"/>
  <c r="C1567" i="1"/>
  <c r="G1567" i="1" s="1"/>
  <c r="H1566" i="1"/>
  <c r="G1566" i="1"/>
  <c r="C1566" i="1"/>
  <c r="C1565" i="1"/>
  <c r="G1564" i="1"/>
  <c r="C1564" i="1"/>
  <c r="H1564" i="1" s="1"/>
  <c r="C1563" i="1"/>
  <c r="H1562" i="1"/>
  <c r="G1562" i="1"/>
  <c r="C1562" i="1"/>
  <c r="H1561" i="1"/>
  <c r="G1561" i="1"/>
  <c r="C1561" i="1"/>
  <c r="C1560" i="1"/>
  <c r="H1559" i="1"/>
  <c r="C1559" i="1"/>
  <c r="G1559" i="1" s="1"/>
  <c r="H1558" i="1"/>
  <c r="G1558" i="1"/>
  <c r="C1558" i="1"/>
  <c r="C1557" i="1"/>
  <c r="G1556" i="1"/>
  <c r="C1556" i="1"/>
  <c r="H1556" i="1" s="1"/>
  <c r="C1555" i="1"/>
  <c r="H1554" i="1"/>
  <c r="G1554" i="1"/>
  <c r="C1554" i="1"/>
  <c r="H1553" i="1"/>
  <c r="G1553" i="1"/>
  <c r="C1553" i="1"/>
  <c r="C1552" i="1"/>
  <c r="H1551" i="1"/>
  <c r="C1551" i="1"/>
  <c r="G1551" i="1" s="1"/>
  <c r="H1550" i="1"/>
  <c r="G1550" i="1"/>
  <c r="H1549" i="1"/>
  <c r="G1549" i="1"/>
  <c r="C1549" i="1"/>
  <c r="G1548" i="1"/>
  <c r="C1548" i="1"/>
  <c r="H1548" i="1" s="1"/>
  <c r="H1547" i="1"/>
  <c r="C1547" i="1"/>
  <c r="G1547" i="1" s="1"/>
  <c r="H1546" i="1"/>
  <c r="G1546" i="1"/>
  <c r="C1546" i="1"/>
  <c r="G1545" i="1"/>
  <c r="C1545" i="1"/>
  <c r="H1545" i="1" s="1"/>
  <c r="G1544" i="1"/>
  <c r="C1544" i="1"/>
  <c r="H1544" i="1" s="1"/>
  <c r="H1543" i="1"/>
  <c r="C1543" i="1"/>
  <c r="G1543" i="1" s="1"/>
  <c r="H1542" i="1"/>
  <c r="G1542" i="1"/>
  <c r="C1542" i="1"/>
  <c r="H1541" i="1"/>
  <c r="G1541" i="1"/>
  <c r="C1541" i="1"/>
  <c r="G1540" i="1"/>
  <c r="C1540" i="1"/>
  <c r="H1540" i="1" s="1"/>
  <c r="H1539" i="1"/>
  <c r="C1539" i="1"/>
  <c r="G1539" i="1" s="1"/>
  <c r="H1538" i="1"/>
  <c r="G1538" i="1"/>
  <c r="C1538" i="1"/>
  <c r="G1537" i="1"/>
  <c r="C1537" i="1"/>
  <c r="H1537" i="1" s="1"/>
  <c r="G1536" i="1"/>
  <c r="C1536" i="1"/>
  <c r="H1536" i="1" s="1"/>
  <c r="H1535" i="1"/>
  <c r="C1535" i="1"/>
  <c r="G1535" i="1" s="1"/>
  <c r="H1534" i="1"/>
  <c r="G1534" i="1"/>
  <c r="C1534" i="1"/>
  <c r="H1533" i="1"/>
  <c r="G1533" i="1"/>
  <c r="C1533" i="1"/>
  <c r="G1532" i="1"/>
  <c r="C1532" i="1"/>
  <c r="H1532" i="1" s="1"/>
  <c r="H1531" i="1"/>
  <c r="C1531" i="1"/>
  <c r="G1531" i="1" s="1"/>
  <c r="C1529" i="1"/>
  <c r="G1528" i="1"/>
  <c r="C1528" i="1"/>
  <c r="H1528" i="1" s="1"/>
  <c r="C1527" i="1"/>
  <c r="H1526" i="1"/>
  <c r="G1526" i="1"/>
  <c r="C1526" i="1"/>
  <c r="H1525" i="1"/>
  <c r="G1525" i="1"/>
  <c r="C1525" i="1"/>
  <c r="H1523" i="1"/>
  <c r="C1523" i="1"/>
  <c r="G1523" i="1" s="1"/>
  <c r="H1522" i="1"/>
  <c r="G1522" i="1"/>
  <c r="C1522" i="1"/>
  <c r="C1521" i="1"/>
  <c r="G1520" i="1"/>
  <c r="C1520" i="1"/>
  <c r="H1520" i="1" s="1"/>
  <c r="C1519" i="1"/>
  <c r="G1516" i="1"/>
  <c r="C1516" i="1"/>
  <c r="H1516" i="1" s="1"/>
  <c r="C1515" i="1"/>
  <c r="H1514" i="1"/>
  <c r="G1514" i="1"/>
  <c r="C1514" i="1"/>
  <c r="H1513" i="1"/>
  <c r="G1513" i="1"/>
  <c r="C1513" i="1"/>
  <c r="C1512" i="1"/>
  <c r="H1511" i="1"/>
  <c r="C1511" i="1"/>
  <c r="G1511" i="1" s="1"/>
  <c r="H1510" i="1"/>
  <c r="G1510" i="1"/>
  <c r="C1510" i="1"/>
  <c r="G1509" i="1"/>
  <c r="C1509" i="1"/>
  <c r="H1509" i="1" s="1"/>
  <c r="G1508" i="1"/>
  <c r="C1508" i="1"/>
  <c r="H1508" i="1" s="1"/>
  <c r="H1507" i="1"/>
  <c r="C1507" i="1"/>
  <c r="G1507" i="1" s="1"/>
  <c r="H1506" i="1"/>
  <c r="G1506" i="1"/>
  <c r="C1506" i="1"/>
  <c r="H1505" i="1"/>
  <c r="G1505" i="1"/>
  <c r="C1505" i="1"/>
  <c r="G1504" i="1"/>
  <c r="C1504" i="1"/>
  <c r="H1504" i="1" s="1"/>
  <c r="H1503" i="1"/>
  <c r="C1503" i="1"/>
  <c r="G1503" i="1" s="1"/>
  <c r="H1502" i="1"/>
  <c r="G1502" i="1"/>
  <c r="C1502" i="1"/>
  <c r="G1501" i="1"/>
  <c r="C1501" i="1"/>
  <c r="H1501" i="1" s="1"/>
  <c r="G1500" i="1"/>
  <c r="C1500" i="1"/>
  <c r="H1500" i="1" s="1"/>
  <c r="H1499" i="1"/>
  <c r="C1499" i="1"/>
  <c r="G1499" i="1" s="1"/>
  <c r="H1498" i="1"/>
  <c r="G1498" i="1"/>
  <c r="C1498" i="1"/>
  <c r="H1497" i="1"/>
  <c r="G1497" i="1"/>
  <c r="C1497" i="1"/>
  <c r="G1496" i="1"/>
  <c r="C1496" i="1"/>
  <c r="H1496" i="1" s="1"/>
  <c r="H1495" i="1"/>
  <c r="C1495" i="1"/>
  <c r="G1495" i="1" s="1"/>
  <c r="H1494" i="1"/>
  <c r="G1494" i="1"/>
  <c r="C1494" i="1"/>
  <c r="G1493" i="1"/>
  <c r="C1493" i="1"/>
  <c r="H1493" i="1" s="1"/>
  <c r="G1492" i="1"/>
  <c r="C1492" i="1"/>
  <c r="H1492" i="1" s="1"/>
  <c r="H1491" i="1"/>
  <c r="C1491" i="1"/>
  <c r="G1491" i="1" s="1"/>
  <c r="H1490" i="1"/>
  <c r="G1490" i="1"/>
  <c r="C1490" i="1"/>
  <c r="H1489" i="1"/>
  <c r="G1489" i="1"/>
  <c r="C1489" i="1"/>
  <c r="G1488" i="1"/>
  <c r="C1488" i="1"/>
  <c r="H1488" i="1" s="1"/>
  <c r="H1487" i="1"/>
  <c r="C1487" i="1"/>
  <c r="G1487" i="1" s="1"/>
  <c r="H1486" i="1"/>
  <c r="G1486" i="1"/>
  <c r="C1486" i="1"/>
  <c r="C1485" i="1"/>
  <c r="G1484" i="1"/>
  <c r="C1484" i="1"/>
  <c r="H1484" i="1" s="1"/>
  <c r="C1483" i="1"/>
  <c r="H1482" i="1"/>
  <c r="G1482" i="1"/>
  <c r="C1482" i="1"/>
  <c r="H1481" i="1"/>
  <c r="G1481" i="1"/>
  <c r="C1481" i="1"/>
  <c r="C1480" i="1"/>
  <c r="G1479" i="1"/>
  <c r="D1479" i="1"/>
  <c r="C1479" i="1"/>
  <c r="H1478" i="1"/>
  <c r="D1478" i="1"/>
  <c r="C1478" i="1"/>
  <c r="J1477" i="1"/>
  <c r="H1477" i="1"/>
  <c r="G1477" i="1"/>
  <c r="D1477" i="1"/>
  <c r="C1477" i="1"/>
  <c r="J1476" i="1"/>
  <c r="D1476" i="1"/>
  <c r="C1476" i="1"/>
  <c r="D1475" i="1"/>
  <c r="C1475" i="1"/>
  <c r="J1474" i="1"/>
  <c r="D1474" i="1"/>
  <c r="C1474" i="1"/>
  <c r="H1473" i="1"/>
  <c r="D1473" i="1"/>
  <c r="C1473" i="1"/>
  <c r="H1472" i="1"/>
  <c r="G1472" i="1"/>
  <c r="D1472" i="1"/>
  <c r="J1472" i="1" s="1"/>
  <c r="C1472" i="1"/>
  <c r="J1471" i="1"/>
  <c r="D1471" i="1"/>
  <c r="C1471" i="1"/>
  <c r="H1470" i="1"/>
  <c r="D1470" i="1"/>
  <c r="C1470" i="1"/>
  <c r="D1469" i="1"/>
  <c r="H1469" i="1" s="1"/>
  <c r="C1469" i="1"/>
  <c r="H1468" i="1"/>
  <c r="G1468" i="1"/>
  <c r="D1468" i="1"/>
  <c r="J1468" i="1" s="1"/>
  <c r="C1468" i="1"/>
  <c r="D1467" i="1"/>
  <c r="C1467" i="1"/>
  <c r="J1466" i="1"/>
  <c r="D1466" i="1"/>
  <c r="C1466" i="1"/>
  <c r="H1465" i="1"/>
  <c r="D1465" i="1"/>
  <c r="C1465" i="1"/>
  <c r="H1464" i="1"/>
  <c r="G1464" i="1"/>
  <c r="I1464" i="1" s="1"/>
  <c r="D1464" i="1"/>
  <c r="J1464" i="1" s="1"/>
  <c r="C1464" i="1"/>
  <c r="J1463" i="1"/>
  <c r="D1463" i="1"/>
  <c r="C1463" i="1"/>
  <c r="D1462" i="1"/>
  <c r="C1462" i="1"/>
  <c r="D1461" i="1"/>
  <c r="C1461" i="1"/>
  <c r="H1460" i="1"/>
  <c r="D1460" i="1"/>
  <c r="C1460" i="1"/>
  <c r="H1459" i="1"/>
  <c r="G1459" i="1"/>
  <c r="I1459" i="1" s="1"/>
  <c r="D1459" i="1"/>
  <c r="J1459" i="1" s="1"/>
  <c r="C1459" i="1"/>
  <c r="J1458" i="1"/>
  <c r="D1458" i="1"/>
  <c r="C1458" i="1"/>
  <c r="D1457" i="1"/>
  <c r="C1457" i="1"/>
  <c r="D1456" i="1"/>
  <c r="H1456" i="1" s="1"/>
  <c r="C1456" i="1"/>
  <c r="H1455" i="1"/>
  <c r="G1455" i="1"/>
  <c r="D1455" i="1"/>
  <c r="J1455" i="1" s="1"/>
  <c r="C1455" i="1"/>
  <c r="H1454" i="1"/>
  <c r="G1454" i="1"/>
  <c r="D1454" i="1"/>
  <c r="C1454" i="1"/>
  <c r="H1453" i="1"/>
  <c r="G1453" i="1"/>
  <c r="D1453" i="1"/>
  <c r="C1453" i="1"/>
  <c r="D1452" i="1"/>
  <c r="C1452" i="1"/>
  <c r="J1451" i="1"/>
  <c r="D1451" i="1"/>
  <c r="C1451" i="1"/>
  <c r="H1450" i="1"/>
  <c r="D1450" i="1"/>
  <c r="C1450" i="1"/>
  <c r="H1449" i="1"/>
  <c r="G1449" i="1"/>
  <c r="I1449" i="1" s="1"/>
  <c r="D1449" i="1"/>
  <c r="J1449" i="1" s="1"/>
  <c r="C1449" i="1"/>
  <c r="J1448" i="1"/>
  <c r="D1448" i="1"/>
  <c r="C1448" i="1"/>
  <c r="D1447" i="1"/>
  <c r="C1447" i="1"/>
  <c r="D1446" i="1"/>
  <c r="H1446" i="1" s="1"/>
  <c r="C1446" i="1"/>
  <c r="G1445" i="1"/>
  <c r="D1445" i="1"/>
  <c r="C1445" i="1"/>
  <c r="J1445" i="1" s="1"/>
  <c r="H1444" i="1"/>
  <c r="G1444" i="1"/>
  <c r="D1444" i="1"/>
  <c r="C1444" i="1"/>
  <c r="J1444" i="1" s="1"/>
  <c r="D1443" i="1"/>
  <c r="C1443" i="1"/>
  <c r="D1442" i="1"/>
  <c r="C1442" i="1"/>
  <c r="G1441" i="1"/>
  <c r="D1441" i="1"/>
  <c r="C1441" i="1"/>
  <c r="H1440" i="1"/>
  <c r="G1440" i="1"/>
  <c r="I1440" i="1" s="1"/>
  <c r="D1440" i="1"/>
  <c r="C1440" i="1"/>
  <c r="J1440" i="1" s="1"/>
  <c r="D1439" i="1"/>
  <c r="C1439" i="1"/>
  <c r="J1439" i="1" s="1"/>
  <c r="G1438" i="1"/>
  <c r="D1438" i="1"/>
  <c r="C1438" i="1"/>
  <c r="G1437" i="1"/>
  <c r="D1437" i="1"/>
  <c r="C1437" i="1"/>
  <c r="D1436" i="1"/>
  <c r="C1436" i="1"/>
  <c r="G1434" i="1"/>
  <c r="D1434" i="1"/>
  <c r="C1434" i="1"/>
  <c r="D1433" i="1"/>
  <c r="G1433" i="1" s="1"/>
  <c r="C1433" i="1"/>
  <c r="D1432" i="1"/>
  <c r="C1432" i="1"/>
  <c r="D1431" i="1"/>
  <c r="C1431" i="1"/>
  <c r="G1430" i="1"/>
  <c r="D1430" i="1"/>
  <c r="C1430" i="1"/>
  <c r="G1429" i="1"/>
  <c r="D1429" i="1"/>
  <c r="C1429" i="1"/>
  <c r="D1428" i="1"/>
  <c r="C1428" i="1"/>
  <c r="D1427" i="1"/>
  <c r="C1427" i="1"/>
  <c r="G1426" i="1"/>
  <c r="D1426" i="1"/>
  <c r="C1426" i="1"/>
  <c r="D1425" i="1"/>
  <c r="G1425" i="1" s="1"/>
  <c r="C1425" i="1"/>
  <c r="D1424" i="1"/>
  <c r="C1424" i="1"/>
  <c r="D1423" i="1"/>
  <c r="C1423"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D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D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C1388" i="1"/>
  <c r="H1387" i="1"/>
  <c r="G1387" i="1"/>
  <c r="D1387" i="1"/>
  <c r="C1387" i="1"/>
  <c r="H1386" i="1"/>
  <c r="G1386" i="1"/>
  <c r="D1386" i="1"/>
  <c r="C1386" i="1"/>
  <c r="H1385" i="1"/>
  <c r="G1385" i="1"/>
  <c r="D1385" i="1"/>
  <c r="C1385" i="1"/>
  <c r="H1384" i="1"/>
  <c r="G1384" i="1"/>
  <c r="D1384" i="1"/>
  <c r="C1384"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C1215"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C1184"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D1154"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C638" i="1"/>
  <c r="H637" i="1"/>
  <c r="G637" i="1"/>
  <c r="D637" i="1"/>
  <c r="C637" i="1"/>
  <c r="H632" i="1"/>
  <c r="G632" i="1"/>
  <c r="D632" i="1"/>
  <c r="C632" i="1"/>
  <c r="H631" i="1"/>
  <c r="G631" i="1"/>
  <c r="D631" i="1"/>
  <c r="C631" i="1"/>
  <c r="H628" i="1"/>
  <c r="G628" i="1"/>
  <c r="D628" i="1"/>
  <c r="C628" i="1"/>
  <c r="D627" i="1"/>
  <c r="C627" i="1"/>
  <c r="D626" i="1"/>
  <c r="C626" i="1"/>
  <c r="H625" i="1"/>
  <c r="D625" i="1"/>
  <c r="C625" i="1"/>
  <c r="G625" i="1" s="1"/>
  <c r="H624" i="1"/>
  <c r="D624" i="1"/>
  <c r="C624" i="1"/>
  <c r="G624" i="1" s="1"/>
  <c r="D623" i="1"/>
  <c r="C623" i="1"/>
  <c r="D622" i="1"/>
  <c r="C622" i="1"/>
  <c r="H621" i="1"/>
  <c r="D621" i="1"/>
  <c r="C621" i="1"/>
  <c r="G621" i="1" s="1"/>
  <c r="H620" i="1"/>
  <c r="D620" i="1"/>
  <c r="C620" i="1"/>
  <c r="G620" i="1" s="1"/>
  <c r="D619" i="1"/>
  <c r="D618" i="1"/>
  <c r="C618" i="1"/>
  <c r="H617" i="1"/>
  <c r="D617" i="1"/>
  <c r="C617" i="1"/>
  <c r="G617" i="1" s="1"/>
  <c r="H616" i="1"/>
  <c r="D616" i="1"/>
  <c r="C616" i="1"/>
  <c r="G616" i="1" s="1"/>
  <c r="D615" i="1"/>
  <c r="C615" i="1"/>
  <c r="D614" i="1"/>
  <c r="C614" i="1"/>
  <c r="H613" i="1"/>
  <c r="D613" i="1"/>
  <c r="C613" i="1"/>
  <c r="G613" i="1" s="1"/>
  <c r="H612" i="1"/>
  <c r="D612" i="1"/>
  <c r="C612" i="1"/>
  <c r="G612" i="1" s="1"/>
  <c r="D611" i="1"/>
  <c r="C611" i="1"/>
  <c r="D610" i="1"/>
  <c r="C610" i="1"/>
  <c r="H609" i="1"/>
  <c r="D609" i="1"/>
  <c r="C609" i="1"/>
  <c r="G609" i="1" s="1"/>
  <c r="H608" i="1"/>
  <c r="D608" i="1"/>
  <c r="C608" i="1"/>
  <c r="G608" i="1" s="1"/>
  <c r="D607" i="1"/>
  <c r="C607" i="1"/>
  <c r="D606" i="1"/>
  <c r="C606" i="1"/>
  <c r="H605" i="1"/>
  <c r="D605" i="1"/>
  <c r="C605" i="1"/>
  <c r="G605" i="1" s="1"/>
  <c r="H604" i="1"/>
  <c r="D604" i="1"/>
  <c r="C604" i="1"/>
  <c r="G604" i="1" s="1"/>
  <c r="D603" i="1"/>
  <c r="C603" i="1"/>
  <c r="D602" i="1"/>
  <c r="C602" i="1"/>
  <c r="H601" i="1"/>
  <c r="D601" i="1"/>
  <c r="C601" i="1"/>
  <c r="G601" i="1" s="1"/>
  <c r="H600" i="1"/>
  <c r="D600" i="1"/>
  <c r="C600" i="1"/>
  <c r="G600" i="1" s="1"/>
  <c r="D599" i="1"/>
  <c r="C599" i="1"/>
  <c r="D598" i="1"/>
  <c r="C598" i="1"/>
  <c r="H597" i="1"/>
  <c r="D597" i="1"/>
  <c r="C597" i="1"/>
  <c r="G597" i="1" s="1"/>
  <c r="H596" i="1"/>
  <c r="D596" i="1"/>
  <c r="C596" i="1"/>
  <c r="G596" i="1" s="1"/>
  <c r="D595" i="1"/>
  <c r="C595" i="1"/>
  <c r="D594" i="1"/>
  <c r="C594" i="1"/>
  <c r="H593" i="1"/>
  <c r="D593" i="1"/>
  <c r="C593" i="1"/>
  <c r="G593" i="1" s="1"/>
  <c r="H592" i="1"/>
  <c r="D592" i="1"/>
  <c r="C592" i="1"/>
  <c r="G592" i="1" s="1"/>
  <c r="D591" i="1"/>
  <c r="C591" i="1"/>
  <c r="D590" i="1"/>
  <c r="C590" i="1"/>
  <c r="H589" i="1"/>
  <c r="D589" i="1"/>
  <c r="C589" i="1"/>
  <c r="G589" i="1" s="1"/>
  <c r="H588" i="1"/>
  <c r="D588" i="1"/>
  <c r="C588" i="1"/>
  <c r="G588" i="1" s="1"/>
  <c r="D587" i="1"/>
  <c r="D586" i="1"/>
  <c r="C586" i="1"/>
  <c r="H585" i="1"/>
  <c r="D585" i="1"/>
  <c r="C585" i="1"/>
  <c r="G585" i="1" s="1"/>
  <c r="H584" i="1"/>
  <c r="D584" i="1"/>
  <c r="C584" i="1"/>
  <c r="G584" i="1" s="1"/>
  <c r="D583" i="1"/>
  <c r="C583" i="1"/>
  <c r="D582" i="1"/>
  <c r="C582" i="1"/>
  <c r="H581" i="1"/>
  <c r="D581" i="1"/>
  <c r="C581" i="1"/>
  <c r="G581" i="1" s="1"/>
  <c r="H580" i="1"/>
  <c r="D580" i="1"/>
  <c r="C580" i="1"/>
  <c r="G580" i="1" s="1"/>
  <c r="D579" i="1"/>
  <c r="C579" i="1"/>
  <c r="D578" i="1"/>
  <c r="C578" i="1"/>
  <c r="H577" i="1"/>
  <c r="D577" i="1"/>
  <c r="C577" i="1"/>
  <c r="G577" i="1" s="1"/>
  <c r="H576" i="1"/>
  <c r="D576" i="1"/>
  <c r="C576" i="1"/>
  <c r="G576" i="1" s="1"/>
  <c r="D575" i="1"/>
  <c r="C575" i="1"/>
  <c r="D574" i="1"/>
  <c r="H573" i="1"/>
  <c r="D573" i="1"/>
  <c r="C573" i="1"/>
  <c r="G573" i="1" s="1"/>
  <c r="H572" i="1"/>
  <c r="D572" i="1"/>
  <c r="C572" i="1"/>
  <c r="G572" i="1" s="1"/>
  <c r="D571" i="1"/>
  <c r="C571" i="1"/>
  <c r="D570" i="1"/>
  <c r="C570" i="1"/>
  <c r="H569" i="1"/>
  <c r="D569" i="1"/>
  <c r="C569" i="1"/>
  <c r="G569" i="1" s="1"/>
  <c r="H568" i="1"/>
  <c r="D568" i="1"/>
  <c r="C568" i="1"/>
  <c r="G568" i="1" s="1"/>
  <c r="D567" i="1"/>
  <c r="C567" i="1"/>
  <c r="D566" i="1"/>
  <c r="C566" i="1"/>
  <c r="C565" i="1"/>
  <c r="D564" i="1"/>
  <c r="C564" i="1"/>
  <c r="D563" i="1"/>
  <c r="C563" i="1"/>
  <c r="H562" i="1"/>
  <c r="D562" i="1"/>
  <c r="C562" i="1"/>
  <c r="G562" i="1" s="1"/>
  <c r="D560" i="1"/>
  <c r="C560" i="1"/>
  <c r="H559" i="1"/>
  <c r="D559" i="1"/>
  <c r="C559" i="1"/>
  <c r="G559" i="1" s="1"/>
  <c r="H558" i="1"/>
  <c r="D558" i="1"/>
  <c r="C558" i="1"/>
  <c r="G558" i="1" s="1"/>
  <c r="D557" i="1"/>
  <c r="C557" i="1"/>
  <c r="D556" i="1"/>
  <c r="C556" i="1"/>
  <c r="H555" i="1"/>
  <c r="D555" i="1"/>
  <c r="C555" i="1"/>
  <c r="G555" i="1" s="1"/>
  <c r="H554" i="1"/>
  <c r="D554" i="1"/>
  <c r="C554" i="1"/>
  <c r="G554" i="1" s="1"/>
  <c r="D553" i="1"/>
  <c r="C553" i="1"/>
  <c r="D552" i="1"/>
  <c r="C552" i="1"/>
  <c r="H551" i="1"/>
  <c r="D551" i="1"/>
  <c r="C551" i="1"/>
  <c r="G551" i="1" s="1"/>
  <c r="H550" i="1"/>
  <c r="D550" i="1"/>
  <c r="C550" i="1"/>
  <c r="G550" i="1" s="1"/>
  <c r="C549" i="1"/>
  <c r="H548" i="1"/>
  <c r="D548" i="1"/>
  <c r="C548" i="1"/>
  <c r="G548" i="1" s="1"/>
  <c r="H547" i="1"/>
  <c r="D547" i="1"/>
  <c r="C547" i="1"/>
  <c r="G547" i="1" s="1"/>
  <c r="D546" i="1"/>
  <c r="C546" i="1"/>
  <c r="D545" i="1"/>
  <c r="C545" i="1"/>
  <c r="H544" i="1"/>
  <c r="D544" i="1"/>
  <c r="C544" i="1"/>
  <c r="G544" i="1" s="1"/>
  <c r="H543" i="1"/>
  <c r="D543" i="1"/>
  <c r="C543" i="1"/>
  <c r="G543" i="1" s="1"/>
  <c r="D542" i="1"/>
  <c r="C542" i="1"/>
  <c r="D541" i="1"/>
  <c r="C541" i="1"/>
  <c r="H540" i="1"/>
  <c r="D540" i="1"/>
  <c r="C540" i="1"/>
  <c r="G540" i="1" s="1"/>
  <c r="H539" i="1"/>
  <c r="D539" i="1"/>
  <c r="C539" i="1"/>
  <c r="G539" i="1" s="1"/>
  <c r="D538" i="1"/>
  <c r="C538" i="1"/>
  <c r="D537" i="1"/>
  <c r="C537" i="1"/>
  <c r="H536" i="1"/>
  <c r="D536" i="1"/>
  <c r="C536" i="1"/>
  <c r="G536" i="1" s="1"/>
  <c r="H535" i="1"/>
  <c r="D535" i="1"/>
  <c r="C535" i="1"/>
  <c r="G535" i="1" s="1"/>
  <c r="D534" i="1"/>
  <c r="C534" i="1"/>
  <c r="D533" i="1"/>
  <c r="C533" i="1"/>
  <c r="H532" i="1"/>
  <c r="D532" i="1"/>
  <c r="C532" i="1"/>
  <c r="G532" i="1" s="1"/>
  <c r="H531" i="1"/>
  <c r="D531" i="1"/>
  <c r="C531" i="1"/>
  <c r="G531" i="1" s="1"/>
  <c r="D530" i="1"/>
  <c r="C530" i="1"/>
  <c r="D529" i="1"/>
  <c r="C529" i="1"/>
  <c r="H528" i="1"/>
  <c r="D528" i="1"/>
  <c r="C528" i="1"/>
  <c r="G528" i="1" s="1"/>
  <c r="H527" i="1"/>
  <c r="D527" i="1"/>
  <c r="C527" i="1"/>
  <c r="G527" i="1" s="1"/>
  <c r="D526" i="1"/>
  <c r="C526" i="1"/>
  <c r="D525" i="1"/>
  <c r="C525" i="1"/>
  <c r="H524" i="1"/>
  <c r="D524" i="1"/>
  <c r="C524" i="1"/>
  <c r="G524" i="1" s="1"/>
  <c r="H521" i="1"/>
  <c r="D521" i="1"/>
  <c r="C521" i="1"/>
  <c r="G521" i="1" s="1"/>
  <c r="D520" i="1"/>
  <c r="C520" i="1"/>
  <c r="D519" i="1"/>
  <c r="C519" i="1"/>
  <c r="H518" i="1"/>
  <c r="D518" i="1"/>
  <c r="C518" i="1"/>
  <c r="G518" i="1" s="1"/>
  <c r="H517" i="1"/>
  <c r="D517" i="1"/>
  <c r="C517" i="1"/>
  <c r="G517" i="1" s="1"/>
  <c r="D516" i="1"/>
  <c r="C516" i="1"/>
  <c r="D515" i="1"/>
  <c r="C515" i="1"/>
  <c r="H514" i="1"/>
  <c r="D514" i="1"/>
  <c r="C514" i="1"/>
  <c r="G514" i="1" s="1"/>
  <c r="H513" i="1"/>
  <c r="D513" i="1"/>
  <c r="C513" i="1"/>
  <c r="G513" i="1" s="1"/>
  <c r="D512" i="1"/>
  <c r="C512" i="1"/>
  <c r="D511" i="1"/>
  <c r="C511" i="1"/>
  <c r="H510" i="1"/>
  <c r="D510" i="1"/>
  <c r="C510" i="1"/>
  <c r="G510" i="1" s="1"/>
  <c r="H509" i="1"/>
  <c r="D509" i="1"/>
  <c r="C509" i="1"/>
  <c r="G509" i="1" s="1"/>
  <c r="D508" i="1"/>
  <c r="C508" i="1"/>
  <c r="D507" i="1"/>
  <c r="C507" i="1"/>
  <c r="H506" i="1"/>
  <c r="D506" i="1"/>
  <c r="C506" i="1"/>
  <c r="G506" i="1" s="1"/>
  <c r="H505" i="1"/>
  <c r="D505" i="1"/>
  <c r="C505" i="1"/>
  <c r="G505" i="1" s="1"/>
  <c r="D504" i="1"/>
  <c r="C504" i="1"/>
  <c r="D503" i="1"/>
  <c r="C503" i="1"/>
  <c r="H502" i="1"/>
  <c r="D502" i="1"/>
  <c r="C502" i="1"/>
  <c r="G502" i="1" s="1"/>
  <c r="H501" i="1"/>
  <c r="D501" i="1"/>
  <c r="C501" i="1"/>
  <c r="G501" i="1" s="1"/>
  <c r="D500" i="1"/>
  <c r="C500" i="1"/>
  <c r="D499" i="1"/>
  <c r="C499" i="1"/>
  <c r="H498" i="1"/>
  <c r="D498" i="1"/>
  <c r="C498" i="1"/>
  <c r="G498" i="1" s="1"/>
  <c r="H497" i="1"/>
  <c r="D497" i="1"/>
  <c r="C497" i="1"/>
  <c r="G497" i="1" s="1"/>
  <c r="D496" i="1"/>
  <c r="C496" i="1"/>
  <c r="D495" i="1"/>
  <c r="C495" i="1"/>
  <c r="H494" i="1"/>
  <c r="D494" i="1"/>
  <c r="C494" i="1"/>
  <c r="G494" i="1" s="1"/>
  <c r="H493" i="1"/>
  <c r="D493" i="1"/>
  <c r="C493" i="1"/>
  <c r="G493" i="1" s="1"/>
  <c r="D492" i="1"/>
  <c r="C492" i="1"/>
  <c r="D491" i="1"/>
  <c r="C491" i="1"/>
  <c r="H490" i="1"/>
  <c r="D490" i="1"/>
  <c r="C490" i="1"/>
  <c r="G490" i="1" s="1"/>
  <c r="D489" i="1"/>
  <c r="C489" i="1"/>
  <c r="G489" i="1" s="1"/>
  <c r="D488" i="1"/>
  <c r="C488" i="1"/>
  <c r="G488" i="1" s="1"/>
  <c r="H487" i="1"/>
  <c r="D487" i="1"/>
  <c r="C487" i="1"/>
  <c r="G487" i="1" s="1"/>
  <c r="H486" i="1"/>
  <c r="D486" i="1"/>
  <c r="C486" i="1"/>
  <c r="G486" i="1" s="1"/>
  <c r="D485" i="1"/>
  <c r="C485" i="1"/>
  <c r="G485" i="1" s="1"/>
  <c r="D484" i="1"/>
  <c r="C484" i="1"/>
  <c r="G484" i="1" s="1"/>
  <c r="H483" i="1"/>
  <c r="D483" i="1"/>
  <c r="C483" i="1"/>
  <c r="G483" i="1" s="1"/>
  <c r="H482" i="1"/>
  <c r="D482" i="1"/>
  <c r="C482" i="1"/>
  <c r="G482" i="1" s="1"/>
  <c r="D481" i="1"/>
  <c r="C481" i="1"/>
  <c r="G481" i="1" s="1"/>
  <c r="D480" i="1"/>
  <c r="C480" i="1"/>
  <c r="G480" i="1" s="1"/>
  <c r="H479" i="1"/>
  <c r="D479" i="1"/>
  <c r="C479" i="1"/>
  <c r="G479" i="1" s="1"/>
  <c r="D478" i="1"/>
  <c r="D477" i="1"/>
  <c r="C477" i="1"/>
  <c r="G477" i="1" s="1"/>
  <c r="D476" i="1"/>
  <c r="C476" i="1"/>
  <c r="G476" i="1" s="1"/>
  <c r="H475" i="1"/>
  <c r="D475" i="1"/>
  <c r="C475" i="1"/>
  <c r="G475" i="1" s="1"/>
  <c r="H474" i="1"/>
  <c r="D474" i="1"/>
  <c r="C474" i="1"/>
  <c r="G474" i="1" s="1"/>
  <c r="D473" i="1"/>
  <c r="C473" i="1"/>
  <c r="G473" i="1" s="1"/>
  <c r="D472" i="1"/>
  <c r="C472" i="1"/>
  <c r="G472" i="1" s="1"/>
  <c r="H471" i="1"/>
  <c r="D471" i="1"/>
  <c r="C471" i="1"/>
  <c r="G471" i="1" s="1"/>
  <c r="H470" i="1"/>
  <c r="D470" i="1"/>
  <c r="C470" i="1"/>
  <c r="G470" i="1" s="1"/>
  <c r="D469" i="1"/>
  <c r="C469" i="1"/>
  <c r="G469" i="1" s="1"/>
  <c r="D468" i="1"/>
  <c r="C468" i="1"/>
  <c r="G468" i="1" s="1"/>
  <c r="H467" i="1"/>
  <c r="D467" i="1"/>
  <c r="C467" i="1"/>
  <c r="G467" i="1" s="1"/>
  <c r="H466" i="1"/>
  <c r="D466" i="1"/>
  <c r="C466" i="1"/>
  <c r="G466" i="1" s="1"/>
  <c r="D465" i="1"/>
  <c r="C465" i="1"/>
  <c r="G465" i="1" s="1"/>
  <c r="D464" i="1"/>
  <c r="C464" i="1"/>
  <c r="G464" i="1" s="1"/>
  <c r="H463" i="1"/>
  <c r="D463" i="1"/>
  <c r="C463" i="1"/>
  <c r="G463" i="1" s="1"/>
  <c r="H462" i="1"/>
  <c r="D462" i="1"/>
  <c r="C462" i="1"/>
  <c r="G462" i="1" s="1"/>
  <c r="D461" i="1"/>
  <c r="C461" i="1"/>
  <c r="G461" i="1" s="1"/>
  <c r="D460" i="1"/>
  <c r="C460" i="1"/>
  <c r="G460" i="1" s="1"/>
  <c r="H459" i="1"/>
  <c r="D459" i="1"/>
  <c r="C459" i="1"/>
  <c r="G459" i="1" s="1"/>
  <c r="H458" i="1"/>
  <c r="D458" i="1"/>
  <c r="C458" i="1"/>
  <c r="G458" i="1" s="1"/>
  <c r="D457" i="1"/>
  <c r="C457" i="1"/>
  <c r="G457" i="1" s="1"/>
  <c r="D456" i="1"/>
  <c r="C456" i="1"/>
  <c r="G456" i="1" s="1"/>
  <c r="H455" i="1"/>
  <c r="D455" i="1"/>
  <c r="C455" i="1"/>
  <c r="G455" i="1" s="1"/>
  <c r="H454" i="1"/>
  <c r="D454" i="1"/>
  <c r="C454" i="1"/>
  <c r="G454" i="1" s="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G412" i="1"/>
  <c r="D412" i="1"/>
  <c r="C412" i="1"/>
  <c r="H412" i="1" s="1"/>
  <c r="G411" i="1"/>
  <c r="D411" i="1"/>
  <c r="C411" i="1"/>
  <c r="H411" i="1" s="1"/>
  <c r="G406" i="1"/>
  <c r="D406" i="1"/>
  <c r="C406" i="1"/>
  <c r="H406" i="1" s="1"/>
  <c r="G405" i="1"/>
  <c r="D405" i="1"/>
  <c r="C405" i="1"/>
  <c r="H405" i="1" s="1"/>
  <c r="G404" i="1"/>
  <c r="D404" i="1"/>
  <c r="C404" i="1"/>
  <c r="H404" i="1" s="1"/>
  <c r="H401" i="1"/>
  <c r="D401" i="1"/>
  <c r="C401" i="1"/>
  <c r="G401" i="1" s="1"/>
  <c r="D400" i="1"/>
  <c r="C400" i="1"/>
  <c r="G400" i="1" s="1"/>
  <c r="D399" i="1"/>
  <c r="C399" i="1"/>
  <c r="G399" i="1" s="1"/>
  <c r="H398" i="1"/>
  <c r="D398" i="1"/>
  <c r="C398" i="1"/>
  <c r="G398" i="1" s="1"/>
  <c r="H397" i="1"/>
  <c r="D397" i="1"/>
  <c r="C397" i="1"/>
  <c r="G397" i="1" s="1"/>
  <c r="D396" i="1"/>
  <c r="C396" i="1"/>
  <c r="G396" i="1" s="1"/>
  <c r="D395" i="1"/>
  <c r="C395" i="1"/>
  <c r="G395" i="1" s="1"/>
  <c r="H394" i="1"/>
  <c r="D394" i="1"/>
  <c r="C394" i="1"/>
  <c r="G394" i="1" s="1"/>
  <c r="H393" i="1"/>
  <c r="D393" i="1"/>
  <c r="C393" i="1"/>
  <c r="G393" i="1" s="1"/>
  <c r="D392" i="1"/>
  <c r="C392" i="1"/>
  <c r="G392" i="1" s="1"/>
  <c r="D391" i="1"/>
  <c r="C391" i="1"/>
  <c r="G391" i="1" s="1"/>
  <c r="H390" i="1"/>
  <c r="D390" i="1"/>
  <c r="C390" i="1"/>
  <c r="G390" i="1" s="1"/>
  <c r="H389" i="1"/>
  <c r="D389" i="1"/>
  <c r="C389" i="1"/>
  <c r="G389" i="1" s="1"/>
  <c r="D388" i="1"/>
  <c r="C388" i="1"/>
  <c r="G388" i="1" s="1"/>
  <c r="D387" i="1"/>
  <c r="C387" i="1"/>
  <c r="G387" i="1" s="1"/>
  <c r="H386" i="1"/>
  <c r="D386" i="1"/>
  <c r="C386" i="1"/>
  <c r="G386" i="1" s="1"/>
  <c r="H385" i="1"/>
  <c r="D385" i="1"/>
  <c r="C385" i="1"/>
  <c r="G385" i="1" s="1"/>
  <c r="D384" i="1"/>
  <c r="C384" i="1"/>
  <c r="G384" i="1" s="1"/>
  <c r="D383" i="1"/>
  <c r="H382" i="1"/>
  <c r="D382" i="1"/>
  <c r="C382" i="1"/>
  <c r="G382" i="1" s="1"/>
  <c r="H381" i="1"/>
  <c r="D381" i="1"/>
  <c r="C381" i="1"/>
  <c r="G381" i="1" s="1"/>
  <c r="D380" i="1"/>
  <c r="C380" i="1"/>
  <c r="G380" i="1" s="1"/>
  <c r="D379" i="1"/>
  <c r="C379" i="1"/>
  <c r="G379" i="1" s="1"/>
  <c r="H378" i="1"/>
  <c r="D378" i="1"/>
  <c r="C378" i="1"/>
  <c r="G378" i="1" s="1"/>
  <c r="H377" i="1"/>
  <c r="D377" i="1"/>
  <c r="C377" i="1"/>
  <c r="G377" i="1" s="1"/>
  <c r="D376" i="1"/>
  <c r="C376" i="1"/>
  <c r="G376" i="1" s="1"/>
  <c r="D375" i="1"/>
  <c r="C375" i="1"/>
  <c r="G375" i="1" s="1"/>
  <c r="H374" i="1"/>
  <c r="D374" i="1"/>
  <c r="C374" i="1"/>
  <c r="G374" i="1" s="1"/>
  <c r="H373" i="1"/>
  <c r="D373" i="1"/>
  <c r="C373" i="1"/>
  <c r="G373" i="1" s="1"/>
  <c r="D372" i="1"/>
  <c r="C372" i="1"/>
  <c r="G372" i="1" s="1"/>
  <c r="D371" i="1"/>
  <c r="C371" i="1"/>
  <c r="G371" i="1" s="1"/>
  <c r="H370" i="1"/>
  <c r="D370" i="1"/>
  <c r="C370" i="1"/>
  <c r="G370" i="1" s="1"/>
  <c r="H369" i="1"/>
  <c r="D369" i="1"/>
  <c r="C369" i="1"/>
  <c r="G369" i="1" s="1"/>
  <c r="D368" i="1"/>
  <c r="C368" i="1"/>
  <c r="G368" i="1" s="1"/>
  <c r="D367" i="1"/>
  <c r="C367" i="1"/>
  <c r="G367" i="1" s="1"/>
  <c r="H366" i="1"/>
  <c r="D366" i="1"/>
  <c r="C366" i="1"/>
  <c r="G366" i="1" s="1"/>
  <c r="H365" i="1"/>
  <c r="D365" i="1"/>
  <c r="C365" i="1"/>
  <c r="G365" i="1" s="1"/>
  <c r="D364" i="1"/>
  <c r="C364" i="1"/>
  <c r="G364" i="1" s="1"/>
  <c r="D363" i="1"/>
  <c r="C363" i="1"/>
  <c r="G363" i="1" s="1"/>
  <c r="H362" i="1"/>
  <c r="D362" i="1"/>
  <c r="C362" i="1"/>
  <c r="G362" i="1" s="1"/>
  <c r="H361" i="1"/>
  <c r="D361" i="1"/>
  <c r="C361" i="1"/>
  <c r="G361" i="1" s="1"/>
  <c r="D360" i="1"/>
  <c r="C360" i="1"/>
  <c r="G360" i="1" s="1"/>
  <c r="D359" i="1"/>
  <c r="C359" i="1"/>
  <c r="G359"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D305" i="1"/>
  <c r="C305" i="1"/>
  <c r="D304" i="1"/>
  <c r="C304" i="1"/>
  <c r="D303" i="1"/>
  <c r="C303" i="1"/>
  <c r="D302" i="1"/>
  <c r="C302" i="1"/>
  <c r="D301" i="1"/>
  <c r="C301" i="1"/>
  <c r="D300" i="1"/>
  <c r="C300" i="1"/>
  <c r="D299" i="1"/>
  <c r="C299" i="1"/>
  <c r="D298" i="1"/>
  <c r="C298" i="1"/>
  <c r="D297" i="1"/>
  <c r="C297" i="1"/>
  <c r="D296" i="1"/>
  <c r="C296" i="1"/>
  <c r="D295" i="1"/>
  <c r="C295" i="1"/>
  <c r="D294" i="1"/>
  <c r="D293" i="1"/>
  <c r="D292" i="1"/>
  <c r="C292" i="1"/>
  <c r="D291" i="1"/>
  <c r="C291" i="1"/>
  <c r="D290" i="1"/>
  <c r="C290" i="1"/>
  <c r="D289" i="1"/>
  <c r="C289" i="1"/>
  <c r="D288" i="1"/>
  <c r="C288" i="1"/>
  <c r="G284" i="1"/>
  <c r="D284" i="1"/>
  <c r="C284" i="1"/>
  <c r="H284" i="1" s="1"/>
  <c r="G283" i="1"/>
  <c r="D283" i="1"/>
  <c r="C283" i="1"/>
  <c r="H283" i="1" s="1"/>
  <c r="G282" i="1"/>
  <c r="D282" i="1"/>
  <c r="C282" i="1"/>
  <c r="H282" i="1" s="1"/>
  <c r="G281" i="1"/>
  <c r="D281" i="1"/>
  <c r="C281" i="1"/>
  <c r="H281" i="1" s="1"/>
  <c r="G280" i="1"/>
  <c r="D280" i="1"/>
  <c r="C280" i="1"/>
  <c r="H280" i="1" s="1"/>
  <c r="G279" i="1"/>
  <c r="D279" i="1"/>
  <c r="C279" i="1"/>
  <c r="H279" i="1" s="1"/>
  <c r="G278" i="1"/>
  <c r="D278" i="1"/>
  <c r="C278" i="1"/>
  <c r="H278" i="1" s="1"/>
  <c r="G277" i="1"/>
  <c r="D277" i="1"/>
  <c r="C277" i="1"/>
  <c r="H277" i="1" s="1"/>
  <c r="G276" i="1"/>
  <c r="D276" i="1"/>
  <c r="C276" i="1"/>
  <c r="H276" i="1" s="1"/>
  <c r="G275" i="1"/>
  <c r="D275" i="1"/>
  <c r="C275" i="1"/>
  <c r="H275" i="1" s="1"/>
  <c r="G274" i="1"/>
  <c r="D274" i="1"/>
  <c r="C274" i="1"/>
  <c r="H274" i="1" s="1"/>
  <c r="G273" i="1"/>
  <c r="D273" i="1"/>
  <c r="C273" i="1"/>
  <c r="H273" i="1" s="1"/>
  <c r="G272" i="1"/>
  <c r="D272" i="1"/>
  <c r="C272" i="1"/>
  <c r="H272" i="1" s="1"/>
  <c r="G271" i="1"/>
  <c r="D271" i="1"/>
  <c r="C271" i="1"/>
  <c r="H271" i="1" s="1"/>
  <c r="G270" i="1"/>
  <c r="D270" i="1"/>
  <c r="C270" i="1"/>
  <c r="H270" i="1" s="1"/>
  <c r="G269" i="1"/>
  <c r="D269" i="1"/>
  <c r="C269" i="1"/>
  <c r="H269" i="1" s="1"/>
  <c r="G268" i="1"/>
  <c r="D268" i="1"/>
  <c r="C268" i="1"/>
  <c r="H268" i="1" s="1"/>
  <c r="G267" i="1"/>
  <c r="D267" i="1"/>
  <c r="C267" i="1"/>
  <c r="H267" i="1" s="1"/>
  <c r="G266" i="1"/>
  <c r="D266" i="1"/>
  <c r="C266" i="1"/>
  <c r="H266" i="1" s="1"/>
  <c r="G265" i="1"/>
  <c r="D265" i="1"/>
  <c r="C265" i="1"/>
  <c r="H265" i="1" s="1"/>
  <c r="G264" i="1"/>
  <c r="D264" i="1"/>
  <c r="C264" i="1"/>
  <c r="H264" i="1" s="1"/>
  <c r="G263" i="1"/>
  <c r="D263" i="1"/>
  <c r="C263" i="1"/>
  <c r="H263" i="1" s="1"/>
  <c r="G262" i="1"/>
  <c r="D262" i="1"/>
  <c r="C262" i="1"/>
  <c r="H262" i="1" s="1"/>
  <c r="G261" i="1"/>
  <c r="D261" i="1"/>
  <c r="C261" i="1"/>
  <c r="H261" i="1" s="1"/>
  <c r="C260" i="1"/>
  <c r="C259" i="1"/>
  <c r="D258" i="1"/>
  <c r="C258" i="1"/>
  <c r="G258" i="1" s="1"/>
  <c r="D257" i="1"/>
  <c r="C257" i="1"/>
  <c r="G257" i="1" s="1"/>
  <c r="H256" i="1"/>
  <c r="D256" i="1"/>
  <c r="C256" i="1"/>
  <c r="G256" i="1" s="1"/>
  <c r="H255" i="1"/>
  <c r="D255" i="1"/>
  <c r="C255" i="1"/>
  <c r="G255" i="1" s="1"/>
  <c r="D254" i="1"/>
  <c r="C254" i="1"/>
  <c r="G254" i="1" s="1"/>
  <c r="D253" i="1"/>
  <c r="C253" i="1"/>
  <c r="G253" i="1" s="1"/>
  <c r="H252" i="1"/>
  <c r="D252" i="1"/>
  <c r="C252" i="1"/>
  <c r="G252" i="1" s="1"/>
  <c r="H251" i="1"/>
  <c r="D251" i="1"/>
  <c r="C251" i="1"/>
  <c r="G251" i="1" s="1"/>
  <c r="D250" i="1"/>
  <c r="C250" i="1"/>
  <c r="G250" i="1" s="1"/>
  <c r="D249" i="1"/>
  <c r="C249" i="1"/>
  <c r="G249" i="1" s="1"/>
  <c r="H248" i="1"/>
  <c r="D248" i="1"/>
  <c r="C248" i="1"/>
  <c r="G248" i="1" s="1"/>
  <c r="H247" i="1"/>
  <c r="D247" i="1"/>
  <c r="C247" i="1"/>
  <c r="G247" i="1" s="1"/>
  <c r="D246" i="1"/>
  <c r="C246" i="1"/>
  <c r="G246" i="1" s="1"/>
  <c r="D245" i="1"/>
  <c r="C245" i="1"/>
  <c r="G245" i="1" s="1"/>
  <c r="H244" i="1"/>
  <c r="D244" i="1"/>
  <c r="C244" i="1"/>
  <c r="G244" i="1" s="1"/>
  <c r="H243" i="1"/>
  <c r="D243" i="1"/>
  <c r="C243" i="1"/>
  <c r="G243" i="1" s="1"/>
  <c r="D242" i="1"/>
  <c r="C242" i="1"/>
  <c r="G242" i="1" s="1"/>
  <c r="D241" i="1"/>
  <c r="C241" i="1"/>
  <c r="G241" i="1" s="1"/>
  <c r="H240" i="1"/>
  <c r="D240" i="1"/>
  <c r="C240" i="1"/>
  <c r="G240" i="1" s="1"/>
  <c r="H239" i="1"/>
  <c r="D239" i="1"/>
  <c r="C239" i="1"/>
  <c r="G239" i="1" s="1"/>
  <c r="D238" i="1"/>
  <c r="C238" i="1"/>
  <c r="G238" i="1" s="1"/>
  <c r="D237" i="1"/>
  <c r="C237" i="1"/>
  <c r="G237" i="1" s="1"/>
  <c r="H236" i="1"/>
  <c r="D236" i="1"/>
  <c r="C236" i="1"/>
  <c r="G236" i="1" s="1"/>
  <c r="H235" i="1"/>
  <c r="D235" i="1"/>
  <c r="C235" i="1"/>
  <c r="G235" i="1" s="1"/>
  <c r="D234" i="1"/>
  <c r="C234" i="1"/>
  <c r="G234" i="1" s="1"/>
  <c r="D233" i="1"/>
  <c r="C233" i="1"/>
  <c r="G233" i="1" s="1"/>
  <c r="H232" i="1"/>
  <c r="D232" i="1"/>
  <c r="C232" i="1"/>
  <c r="G232" i="1" s="1"/>
  <c r="H231" i="1"/>
  <c r="D231" i="1"/>
  <c r="C231" i="1"/>
  <c r="G231" i="1" s="1"/>
  <c r="D230" i="1"/>
  <c r="C230" i="1"/>
  <c r="G230" i="1" s="1"/>
  <c r="D229" i="1"/>
  <c r="C229" i="1"/>
  <c r="G229" i="1" s="1"/>
  <c r="H228" i="1"/>
  <c r="D228" i="1"/>
  <c r="C228" i="1"/>
  <c r="G228" i="1" s="1"/>
  <c r="H227" i="1"/>
  <c r="D227" i="1"/>
  <c r="C227" i="1"/>
  <c r="G227" i="1" s="1"/>
  <c r="D226" i="1"/>
  <c r="C226" i="1"/>
  <c r="G226" i="1" s="1"/>
  <c r="D225" i="1"/>
  <c r="C225" i="1"/>
  <c r="G225" i="1" s="1"/>
  <c r="H224" i="1"/>
  <c r="D224" i="1"/>
  <c r="C224" i="1"/>
  <c r="G224" i="1" s="1"/>
  <c r="H223" i="1"/>
  <c r="D223" i="1"/>
  <c r="C223" i="1"/>
  <c r="G223" i="1" s="1"/>
  <c r="D222" i="1"/>
  <c r="C222" i="1"/>
  <c r="G222" i="1" s="1"/>
  <c r="D221" i="1"/>
  <c r="C221" i="1"/>
  <c r="G221" i="1" s="1"/>
  <c r="D220" i="1"/>
  <c r="H219" i="1"/>
  <c r="D219" i="1"/>
  <c r="C219" i="1"/>
  <c r="G219" i="1" s="1"/>
  <c r="D218" i="1"/>
  <c r="C218" i="1"/>
  <c r="G218" i="1" s="1"/>
  <c r="D217" i="1"/>
  <c r="C217" i="1"/>
  <c r="G217" i="1" s="1"/>
  <c r="H216" i="1"/>
  <c r="D216" i="1"/>
  <c r="C216" i="1"/>
  <c r="G216" i="1" s="1"/>
  <c r="H215" i="1"/>
  <c r="D215" i="1"/>
  <c r="C215" i="1"/>
  <c r="G215" i="1" s="1"/>
  <c r="D214" i="1"/>
  <c r="C214" i="1"/>
  <c r="G214" i="1" s="1"/>
  <c r="D213" i="1"/>
  <c r="C213" i="1"/>
  <c r="G213" i="1" s="1"/>
  <c r="H212" i="1"/>
  <c r="D212" i="1"/>
  <c r="C212" i="1"/>
  <c r="G212" i="1" s="1"/>
  <c r="H211" i="1"/>
  <c r="D211" i="1"/>
  <c r="C211" i="1"/>
  <c r="G211" i="1" s="1"/>
  <c r="D210" i="1"/>
  <c r="C210" i="1"/>
  <c r="G210" i="1" s="1"/>
  <c r="D209" i="1"/>
  <c r="C209" i="1"/>
  <c r="G209" i="1" s="1"/>
  <c r="H208" i="1"/>
  <c r="D208" i="1"/>
  <c r="C208" i="1"/>
  <c r="G208" i="1" s="1"/>
  <c r="H207" i="1"/>
  <c r="D207" i="1"/>
  <c r="C207" i="1"/>
  <c r="G207" i="1" s="1"/>
  <c r="D206" i="1"/>
  <c r="C206" i="1"/>
  <c r="G206" i="1" s="1"/>
  <c r="D205" i="1"/>
  <c r="C205" i="1"/>
  <c r="G205" i="1" s="1"/>
  <c r="H204" i="1"/>
  <c r="D204" i="1"/>
  <c r="C204" i="1"/>
  <c r="G204" i="1" s="1"/>
  <c r="H203" i="1"/>
  <c r="D203" i="1"/>
  <c r="C203" i="1"/>
  <c r="G203" i="1" s="1"/>
  <c r="D202" i="1"/>
  <c r="C202" i="1"/>
  <c r="G202" i="1" s="1"/>
  <c r="D201" i="1"/>
  <c r="C201" i="1"/>
  <c r="G201" i="1" s="1"/>
  <c r="H200" i="1"/>
  <c r="D200" i="1"/>
  <c r="C200" i="1"/>
  <c r="G200" i="1" s="1"/>
  <c r="H199" i="1"/>
  <c r="D199" i="1"/>
  <c r="C199" i="1"/>
  <c r="G199" i="1" s="1"/>
  <c r="D198" i="1"/>
  <c r="C198" i="1"/>
  <c r="G198" i="1" s="1"/>
  <c r="D197" i="1"/>
  <c r="C197" i="1"/>
  <c r="G197" i="1" s="1"/>
  <c r="H196" i="1"/>
  <c r="D196" i="1"/>
  <c r="C196" i="1"/>
  <c r="G196" i="1" s="1"/>
  <c r="H195" i="1"/>
  <c r="D195" i="1"/>
  <c r="C195" i="1"/>
  <c r="G195" i="1" s="1"/>
  <c r="D194" i="1"/>
  <c r="C194" i="1"/>
  <c r="G194" i="1" s="1"/>
  <c r="D193" i="1"/>
  <c r="C193" i="1"/>
  <c r="G193" i="1" s="1"/>
  <c r="D192" i="1"/>
  <c r="H191" i="1"/>
  <c r="D191" i="1"/>
  <c r="C191" i="1"/>
  <c r="G191" i="1" s="1"/>
  <c r="D190" i="1"/>
  <c r="C190" i="1"/>
  <c r="G190" i="1" s="1"/>
  <c r="D189" i="1"/>
  <c r="C189" i="1"/>
  <c r="G189" i="1" s="1"/>
  <c r="H188" i="1"/>
  <c r="D188" i="1"/>
  <c r="C188" i="1"/>
  <c r="G188" i="1" s="1"/>
  <c r="H187" i="1"/>
  <c r="D187" i="1"/>
  <c r="C187" i="1"/>
  <c r="G187" i="1" s="1"/>
  <c r="D186" i="1"/>
  <c r="C186" i="1"/>
  <c r="G186" i="1" s="1"/>
  <c r="D185" i="1"/>
  <c r="C185" i="1"/>
  <c r="G185" i="1" s="1"/>
  <c r="H184" i="1"/>
  <c r="D184" i="1"/>
  <c r="C184" i="1"/>
  <c r="G184" i="1" s="1"/>
  <c r="H183" i="1"/>
  <c r="D183" i="1"/>
  <c r="C183" i="1"/>
  <c r="G183" i="1" s="1"/>
  <c r="D182" i="1"/>
  <c r="C182" i="1"/>
  <c r="G182" i="1" s="1"/>
  <c r="D181" i="1"/>
  <c r="C181" i="1"/>
  <c r="G181" i="1" s="1"/>
  <c r="H180" i="1"/>
  <c r="D180" i="1"/>
  <c r="C180" i="1"/>
  <c r="G180" i="1" s="1"/>
  <c r="H179" i="1"/>
  <c r="D179" i="1"/>
  <c r="C179" i="1"/>
  <c r="G179" i="1" s="1"/>
  <c r="D178" i="1"/>
  <c r="C178" i="1"/>
  <c r="G178" i="1" s="1"/>
  <c r="D177" i="1"/>
  <c r="C177" i="1"/>
  <c r="G177" i="1" s="1"/>
  <c r="H176" i="1"/>
  <c r="D176" i="1"/>
  <c r="C176" i="1"/>
  <c r="G176" i="1" s="1"/>
  <c r="H175" i="1"/>
  <c r="D175" i="1"/>
  <c r="C175" i="1"/>
  <c r="G175" i="1" s="1"/>
  <c r="D174" i="1"/>
  <c r="C174" i="1"/>
  <c r="G174" i="1" s="1"/>
  <c r="D173" i="1"/>
  <c r="C173" i="1"/>
  <c r="G173" i="1" s="1"/>
  <c r="H172" i="1"/>
  <c r="D172" i="1"/>
  <c r="C172" i="1"/>
  <c r="G172" i="1" s="1"/>
  <c r="H171" i="1"/>
  <c r="D171" i="1"/>
  <c r="C171" i="1"/>
  <c r="G171" i="1" s="1"/>
  <c r="D170" i="1"/>
  <c r="C170" i="1"/>
  <c r="G170" i="1" s="1"/>
  <c r="D169" i="1"/>
  <c r="C169" i="1"/>
  <c r="G169" i="1" s="1"/>
  <c r="H168" i="1"/>
  <c r="D168" i="1"/>
  <c r="C168" i="1"/>
  <c r="G168" i="1" s="1"/>
  <c r="H167" i="1"/>
  <c r="D167" i="1"/>
  <c r="C167" i="1"/>
  <c r="G167" i="1" s="1"/>
  <c r="D166" i="1"/>
  <c r="C166" i="1"/>
  <c r="G166" i="1" s="1"/>
  <c r="D165" i="1"/>
  <c r="C165" i="1"/>
  <c r="G165" i="1" s="1"/>
  <c r="H164" i="1"/>
  <c r="D164" i="1"/>
  <c r="C164" i="1"/>
  <c r="G164" i="1" s="1"/>
  <c r="H163" i="1"/>
  <c r="D163" i="1"/>
  <c r="C163" i="1"/>
  <c r="G163" i="1" s="1"/>
  <c r="D162" i="1"/>
  <c r="C162" i="1"/>
  <c r="G162" i="1" s="1"/>
  <c r="D161" i="1"/>
  <c r="C161" i="1"/>
  <c r="G161" i="1" s="1"/>
  <c r="H160" i="1"/>
  <c r="D160" i="1"/>
  <c r="C160" i="1"/>
  <c r="G160" i="1" s="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G133" i="1"/>
  <c r="D133" i="1"/>
  <c r="C133" i="1"/>
  <c r="H133" i="1" s="1"/>
  <c r="G132" i="1"/>
  <c r="D132" i="1"/>
  <c r="C132" i="1"/>
  <c r="H132" i="1" s="1"/>
  <c r="G131" i="1"/>
  <c r="D131" i="1"/>
  <c r="C131" i="1"/>
  <c r="H131" i="1" s="1"/>
  <c r="G130" i="1"/>
  <c r="D130" i="1"/>
  <c r="C130" i="1"/>
  <c r="H130" i="1" s="1"/>
  <c r="D129" i="1"/>
  <c r="G128" i="1"/>
  <c r="D128" i="1"/>
  <c r="C128" i="1"/>
  <c r="H128" i="1" s="1"/>
  <c r="G127" i="1"/>
  <c r="D127" i="1"/>
  <c r="C127" i="1"/>
  <c r="H127" i="1" s="1"/>
  <c r="G126" i="1"/>
  <c r="D126" i="1"/>
  <c r="C126" i="1"/>
  <c r="H126" i="1" s="1"/>
  <c r="G125" i="1"/>
  <c r="D125" i="1"/>
  <c r="C125" i="1"/>
  <c r="H125" i="1" s="1"/>
  <c r="G124" i="1"/>
  <c r="D124" i="1"/>
  <c r="C124" i="1"/>
  <c r="H124" i="1" s="1"/>
  <c r="G123" i="1"/>
  <c r="D123" i="1"/>
  <c r="C123" i="1"/>
  <c r="H123" i="1" s="1"/>
  <c r="G122" i="1"/>
  <c r="D122" i="1"/>
  <c r="C122" i="1"/>
  <c r="H122" i="1" s="1"/>
  <c r="G121" i="1"/>
  <c r="D121" i="1"/>
  <c r="C121" i="1"/>
  <c r="H121" i="1" s="1"/>
  <c r="D120" i="1"/>
  <c r="G119" i="1"/>
  <c r="D119" i="1"/>
  <c r="C119" i="1"/>
  <c r="H119" i="1" s="1"/>
  <c r="G118" i="1"/>
  <c r="D118" i="1"/>
  <c r="C118" i="1"/>
  <c r="H118" i="1" s="1"/>
  <c r="G117" i="1"/>
  <c r="D117" i="1"/>
  <c r="C117" i="1"/>
  <c r="H117" i="1" s="1"/>
  <c r="G116" i="1"/>
  <c r="D116" i="1"/>
  <c r="C116" i="1"/>
  <c r="H116" i="1" s="1"/>
  <c r="G115" i="1"/>
  <c r="D115" i="1"/>
  <c r="C115" i="1"/>
  <c r="H115" i="1" s="1"/>
  <c r="G114" i="1"/>
  <c r="D114" i="1"/>
  <c r="C114" i="1"/>
  <c r="H114" i="1" s="1"/>
  <c r="G113" i="1"/>
  <c r="D113" i="1"/>
  <c r="C113" i="1"/>
  <c r="H113" i="1" s="1"/>
  <c r="G112" i="1"/>
  <c r="D112" i="1"/>
  <c r="C112" i="1"/>
  <c r="H112" i="1" s="1"/>
  <c r="G111" i="1"/>
  <c r="D111" i="1"/>
  <c r="C111" i="1"/>
  <c r="H111" i="1" s="1"/>
  <c r="G110" i="1"/>
  <c r="D110" i="1"/>
  <c r="C110" i="1"/>
  <c r="H110" i="1" s="1"/>
  <c r="G109" i="1"/>
  <c r="D109" i="1"/>
  <c r="C109" i="1"/>
  <c r="H109" i="1" s="1"/>
  <c r="G108" i="1"/>
  <c r="D108" i="1"/>
  <c r="C108" i="1"/>
  <c r="H108" i="1" s="1"/>
  <c r="G107" i="1"/>
  <c r="D107" i="1"/>
  <c r="C107" i="1"/>
  <c r="H107" i="1" s="1"/>
  <c r="G106" i="1"/>
  <c r="D106" i="1"/>
  <c r="C106" i="1"/>
  <c r="H106" i="1" s="1"/>
  <c r="G105" i="1"/>
  <c r="D105" i="1"/>
  <c r="C105" i="1"/>
  <c r="H105" i="1" s="1"/>
  <c r="G104" i="1"/>
  <c r="D104" i="1"/>
  <c r="C104" i="1"/>
  <c r="H104" i="1" s="1"/>
  <c r="G103" i="1"/>
  <c r="D103" i="1"/>
  <c r="C103" i="1"/>
  <c r="H103" i="1" s="1"/>
  <c r="D101" i="1"/>
  <c r="C101" i="1"/>
  <c r="D100" i="1"/>
  <c r="C100" i="1"/>
  <c r="D99" i="1"/>
  <c r="C99" i="1"/>
  <c r="D98" i="1"/>
  <c r="C98" i="1"/>
  <c r="D97" i="1"/>
  <c r="C97" i="1"/>
  <c r="D96" i="1"/>
  <c r="C96" i="1"/>
  <c r="D95" i="1"/>
  <c r="C95" i="1"/>
  <c r="D94" i="1"/>
  <c r="C94" i="1"/>
  <c r="D93" i="1"/>
  <c r="C93" i="1"/>
  <c r="D92" i="1"/>
  <c r="C92" i="1"/>
  <c r="D91" i="1"/>
  <c r="C91" i="1"/>
  <c r="D90" i="1"/>
  <c r="C90" i="1"/>
  <c r="D89" i="1"/>
  <c r="C89" i="1"/>
  <c r="D88" i="1"/>
  <c r="C88" i="1"/>
  <c r="D87" i="1"/>
  <c r="C87" i="1"/>
  <c r="D86" i="1"/>
  <c r="C86" i="1"/>
  <c r="D85" i="1"/>
  <c r="C85" i="1"/>
  <c r="D84" i="1"/>
  <c r="C84" i="1"/>
  <c r="D83" i="1"/>
  <c r="C83" i="1"/>
  <c r="D82" i="1"/>
  <c r="C82" i="1"/>
  <c r="D81" i="1"/>
  <c r="C81" i="1"/>
  <c r="D80" i="1"/>
  <c r="C80" i="1"/>
  <c r="C79" i="1"/>
  <c r="H77" i="1"/>
  <c r="G77" i="1"/>
  <c r="D77" i="1"/>
  <c r="C77" i="1"/>
  <c r="H76" i="1"/>
  <c r="G76" i="1"/>
  <c r="D76" i="1"/>
  <c r="C76" i="1"/>
  <c r="H75" i="1"/>
  <c r="G75" i="1"/>
  <c r="D75" i="1"/>
  <c r="C75" i="1"/>
  <c r="H74" i="1"/>
  <c r="G74" i="1"/>
  <c r="D74" i="1"/>
  <c r="C74" i="1"/>
  <c r="D73" i="1"/>
  <c r="H72" i="1"/>
  <c r="G72" i="1"/>
  <c r="D72" i="1"/>
  <c r="C72" i="1"/>
  <c r="H71" i="1"/>
  <c r="G71" i="1"/>
  <c r="D71" i="1"/>
  <c r="C71" i="1"/>
  <c r="D70" i="1"/>
  <c r="H69" i="1"/>
  <c r="G69" i="1"/>
  <c r="D69" i="1"/>
  <c r="C69" i="1"/>
  <c r="H68" i="1"/>
  <c r="G68" i="1"/>
  <c r="D68" i="1"/>
  <c r="C68" i="1"/>
  <c r="G67" i="1"/>
  <c r="C67" i="1"/>
  <c r="G66" i="1"/>
  <c r="D66" i="1"/>
  <c r="C66" i="1"/>
  <c r="H66" i="1" s="1"/>
  <c r="G65" i="1"/>
  <c r="D65" i="1"/>
  <c r="C65" i="1"/>
  <c r="H65" i="1" s="1"/>
  <c r="G64" i="1"/>
  <c r="D64" i="1"/>
  <c r="C64" i="1"/>
  <c r="H64" i="1" s="1"/>
  <c r="G63" i="1"/>
  <c r="D63" i="1"/>
  <c r="C63" i="1"/>
  <c r="H63" i="1" s="1"/>
  <c r="G62" i="1"/>
  <c r="D62" i="1"/>
  <c r="C62" i="1"/>
  <c r="H62" i="1" s="1"/>
  <c r="G61" i="1"/>
  <c r="D61" i="1"/>
  <c r="C61" i="1"/>
  <c r="H61" i="1" s="1"/>
  <c r="G60" i="1"/>
  <c r="D60" i="1"/>
  <c r="C60" i="1"/>
  <c r="H60" i="1" s="1"/>
  <c r="G59" i="1"/>
  <c r="D59" i="1"/>
  <c r="C59" i="1"/>
  <c r="H59" i="1" s="1"/>
  <c r="G58" i="1"/>
  <c r="D58" i="1"/>
  <c r="C58" i="1"/>
  <c r="H58" i="1" s="1"/>
  <c r="G57" i="1"/>
  <c r="D57" i="1"/>
  <c r="C57" i="1"/>
  <c r="H57" i="1" s="1"/>
  <c r="G56" i="1"/>
  <c r="D56" i="1"/>
  <c r="C56" i="1"/>
  <c r="H56" i="1" s="1"/>
  <c r="G55" i="1"/>
  <c r="D55" i="1"/>
  <c r="C55" i="1"/>
  <c r="H55" i="1" s="1"/>
  <c r="G54" i="1"/>
  <c r="D54" i="1"/>
  <c r="C54" i="1"/>
  <c r="H54" i="1" s="1"/>
  <c r="G53" i="1"/>
  <c r="D53" i="1"/>
  <c r="C53" i="1"/>
  <c r="H53" i="1" s="1"/>
  <c r="G52" i="1"/>
  <c r="D52" i="1"/>
  <c r="C52" i="1"/>
  <c r="H52" i="1" s="1"/>
  <c r="G51" i="1"/>
  <c r="D51" i="1"/>
  <c r="C51" i="1"/>
  <c r="H51" i="1" s="1"/>
  <c r="G50" i="1"/>
  <c r="D50" i="1"/>
  <c r="C50" i="1"/>
  <c r="H50" i="1" s="1"/>
  <c r="G49" i="1"/>
  <c r="D49" i="1"/>
  <c r="C49" i="1"/>
  <c r="H49" i="1" s="1"/>
  <c r="G48" i="1"/>
  <c r="D48" i="1"/>
  <c r="C48" i="1"/>
  <c r="H48" i="1" s="1"/>
  <c r="G47" i="1"/>
  <c r="D47" i="1"/>
  <c r="C47" i="1"/>
  <c r="H47" i="1" s="1"/>
  <c r="D45" i="1"/>
  <c r="C45" i="1"/>
  <c r="D44" i="1"/>
  <c r="C44" i="1"/>
  <c r="D43" i="1"/>
  <c r="C43" i="1"/>
  <c r="D42" i="1"/>
  <c r="C42" i="1"/>
  <c r="D41" i="1"/>
  <c r="C41" i="1"/>
  <c r="D40" i="1"/>
  <c r="C40" i="1"/>
  <c r="D39" i="1"/>
  <c r="C39" i="1"/>
  <c r="D38" i="1"/>
  <c r="C38" i="1"/>
  <c r="G38" i="1" s="1"/>
  <c r="D37" i="1"/>
  <c r="C37" i="1"/>
  <c r="G37" i="1" s="1"/>
  <c r="H36" i="1"/>
  <c r="D36" i="1"/>
  <c r="C36" i="1"/>
  <c r="G36" i="1" s="1"/>
  <c r="H35" i="1"/>
  <c r="D35" i="1"/>
  <c r="C35" i="1"/>
  <c r="G35" i="1" s="1"/>
  <c r="D34" i="1"/>
  <c r="C34" i="1"/>
  <c r="G34" i="1" s="1"/>
  <c r="D33" i="1"/>
  <c r="C33" i="1"/>
  <c r="G33" i="1" s="1"/>
  <c r="H32" i="1"/>
  <c r="D32" i="1"/>
  <c r="C32" i="1"/>
  <c r="G32" i="1" s="1"/>
  <c r="H31" i="1"/>
  <c r="D31" i="1"/>
  <c r="C31" i="1"/>
  <c r="G31" i="1" s="1"/>
  <c r="D30" i="1"/>
  <c r="C30" i="1"/>
  <c r="G30" i="1" s="1"/>
  <c r="D29" i="1"/>
  <c r="C29" i="1"/>
  <c r="G29" i="1" s="1"/>
  <c r="H28" i="1"/>
  <c r="D28" i="1"/>
  <c r="C28" i="1"/>
  <c r="G28" i="1" s="1"/>
  <c r="H27" i="1"/>
  <c r="D27" i="1"/>
  <c r="C27" i="1"/>
  <c r="G27" i="1" s="1"/>
  <c r="D26" i="1"/>
  <c r="C26" i="1"/>
  <c r="G26" i="1" s="1"/>
  <c r="D25" i="1"/>
  <c r="C25" i="1"/>
  <c r="G25" i="1" s="1"/>
  <c r="H24" i="1"/>
  <c r="D24" i="1"/>
  <c r="C24" i="1"/>
  <c r="G24" i="1" s="1"/>
  <c r="H23" i="1"/>
  <c r="D23" i="1"/>
  <c r="C23" i="1"/>
  <c r="G23" i="1" s="1"/>
  <c r="D22" i="1"/>
  <c r="C22" i="1"/>
  <c r="G22" i="1" s="1"/>
  <c r="D21" i="1"/>
  <c r="C21" i="1"/>
  <c r="G21" i="1" s="1"/>
  <c r="H20" i="1"/>
  <c r="D20" i="1"/>
  <c r="C20" i="1"/>
  <c r="G20" i="1" s="1"/>
  <c r="H19" i="1"/>
  <c r="D19" i="1"/>
  <c r="C19" i="1"/>
  <c r="G19" i="1" s="1"/>
  <c r="D18" i="1"/>
  <c r="C18" i="1"/>
  <c r="G18" i="1" s="1"/>
  <c r="D17" i="1"/>
  <c r="C17" i="1"/>
  <c r="G17" i="1" s="1"/>
  <c r="H16" i="1"/>
  <c r="D16" i="1"/>
  <c r="C16" i="1"/>
  <c r="G16" i="1" s="1"/>
  <c r="H15" i="1"/>
  <c r="D15" i="1"/>
  <c r="C15" i="1"/>
  <c r="G15" i="1" s="1"/>
  <c r="D14" i="1"/>
  <c r="C14" i="1"/>
  <c r="G14" i="1" s="1"/>
  <c r="D13" i="1"/>
  <c r="C13" i="1"/>
  <c r="G13" i="1" s="1"/>
  <c r="H12" i="1"/>
  <c r="D12" i="1"/>
  <c r="C12" i="1"/>
  <c r="G12" i="1" s="1"/>
  <c r="H11" i="1"/>
  <c r="D11" i="1"/>
  <c r="C11" i="1"/>
  <c r="G11" i="1" s="1"/>
  <c r="D10" i="1"/>
  <c r="C10" i="1"/>
  <c r="G10" i="1" s="1"/>
  <c r="D9" i="1"/>
  <c r="C9" i="1"/>
  <c r="G9" i="1" s="1"/>
  <c r="H8" i="1"/>
  <c r="D8" i="1"/>
  <c r="C8" i="1"/>
  <c r="G8" i="1" s="1"/>
  <c r="H7" i="1"/>
  <c r="D7" i="1"/>
  <c r="C7" i="1"/>
  <c r="G7" i="1" s="1"/>
  <c r="D6" i="1"/>
  <c r="C6" i="1"/>
  <c r="G6" i="1" s="1"/>
  <c r="D5" i="1"/>
  <c r="C5" i="1"/>
  <c r="G5" i="1" s="1"/>
  <c r="C4" i="1"/>
  <c r="H81" i="1" l="1"/>
  <c r="G81" i="1"/>
  <c r="H85" i="1"/>
  <c r="G85" i="1"/>
  <c r="H89" i="1"/>
  <c r="G89" i="1"/>
  <c r="H93" i="1"/>
  <c r="G93" i="1"/>
  <c r="H97" i="1"/>
  <c r="G97" i="1"/>
  <c r="H99" i="1"/>
  <c r="G99" i="1"/>
  <c r="H101" i="1"/>
  <c r="G101" i="1"/>
  <c r="H260" i="1"/>
  <c r="H291" i="1"/>
  <c r="G291" i="1"/>
  <c r="H297" i="1"/>
  <c r="G297" i="1"/>
  <c r="H303" i="1"/>
  <c r="G303" i="1"/>
  <c r="H307" i="1"/>
  <c r="G307" i="1"/>
  <c r="H311" i="1"/>
  <c r="G311" i="1"/>
  <c r="H315" i="1"/>
  <c r="G315" i="1"/>
  <c r="H319" i="1"/>
  <c r="G319" i="1"/>
  <c r="H323" i="1"/>
  <c r="G323" i="1"/>
  <c r="H325" i="1"/>
  <c r="G325" i="1"/>
  <c r="H329" i="1"/>
  <c r="G329" i="1"/>
  <c r="H333" i="1"/>
  <c r="G333" i="1"/>
  <c r="H337" i="1"/>
  <c r="G337" i="1"/>
  <c r="H343" i="1"/>
  <c r="G343" i="1"/>
  <c r="G495" i="1"/>
  <c r="H495" i="1"/>
  <c r="G500" i="1"/>
  <c r="H500" i="1"/>
  <c r="G533" i="1"/>
  <c r="H533" i="1"/>
  <c r="G538" i="1"/>
  <c r="H538" i="1"/>
  <c r="G541" i="1"/>
  <c r="H541" i="1"/>
  <c r="G546" i="1"/>
  <c r="H546" i="1"/>
  <c r="G566" i="1"/>
  <c r="H566" i="1"/>
  <c r="G571" i="1"/>
  <c r="H571" i="1"/>
  <c r="G590" i="1"/>
  <c r="H590" i="1"/>
  <c r="G595" i="1"/>
  <c r="H595" i="1"/>
  <c r="G598" i="1"/>
  <c r="H598" i="1"/>
  <c r="G603" i="1"/>
  <c r="H603" i="1"/>
  <c r="H1512" i="1"/>
  <c r="G1512" i="1"/>
  <c r="F77" i="4"/>
  <c r="C73" i="1"/>
  <c r="H40" i="1"/>
  <c r="G40" i="1"/>
  <c r="G260" i="1"/>
  <c r="G553" i="1"/>
  <c r="H553" i="1"/>
  <c r="G556" i="1"/>
  <c r="H556" i="1"/>
  <c r="G1452" i="1"/>
  <c r="H1452" i="1"/>
  <c r="J1452" i="1"/>
  <c r="H10" i="1"/>
  <c r="H14" i="1"/>
  <c r="H22" i="1"/>
  <c r="H26" i="1"/>
  <c r="H34" i="1"/>
  <c r="H82" i="1"/>
  <c r="G82" i="1"/>
  <c r="H86" i="1"/>
  <c r="G86" i="1"/>
  <c r="H90" i="1"/>
  <c r="G90" i="1"/>
  <c r="H96" i="1"/>
  <c r="G96" i="1"/>
  <c r="H100" i="1"/>
  <c r="G100" i="1"/>
  <c r="H162" i="1"/>
  <c r="H166" i="1"/>
  <c r="H170" i="1"/>
  <c r="H174" i="1"/>
  <c r="H178" i="1"/>
  <c r="H182" i="1"/>
  <c r="H186" i="1"/>
  <c r="H190" i="1"/>
  <c r="H194" i="1"/>
  <c r="H198" i="1"/>
  <c r="H202" i="1"/>
  <c r="H206" i="1"/>
  <c r="H210" i="1"/>
  <c r="H214" i="1"/>
  <c r="H218" i="1"/>
  <c r="H222" i="1"/>
  <c r="H226" i="1"/>
  <c r="H230" i="1"/>
  <c r="H234" i="1"/>
  <c r="H238" i="1"/>
  <c r="H242" i="1"/>
  <c r="H246" i="1"/>
  <c r="H250" i="1"/>
  <c r="H254" i="1"/>
  <c r="H258" i="1"/>
  <c r="H288" i="1"/>
  <c r="G288" i="1"/>
  <c r="H290" i="1"/>
  <c r="G290" i="1"/>
  <c r="H292" i="1"/>
  <c r="G292" i="1"/>
  <c r="H296" i="1"/>
  <c r="G296" i="1"/>
  <c r="H298" i="1"/>
  <c r="G298" i="1"/>
  <c r="H300" i="1"/>
  <c r="G300" i="1"/>
  <c r="H302" i="1"/>
  <c r="G302" i="1"/>
  <c r="H304" i="1"/>
  <c r="G304" i="1"/>
  <c r="H308" i="1"/>
  <c r="G308" i="1"/>
  <c r="H310" i="1"/>
  <c r="G310" i="1"/>
  <c r="H312" i="1"/>
  <c r="G312" i="1"/>
  <c r="H314"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60" i="1"/>
  <c r="H364" i="1"/>
  <c r="H368" i="1"/>
  <c r="H372" i="1"/>
  <c r="H376" i="1"/>
  <c r="H380" i="1"/>
  <c r="H384" i="1"/>
  <c r="H388" i="1"/>
  <c r="H392" i="1"/>
  <c r="H396" i="1"/>
  <c r="H400" i="1"/>
  <c r="H457" i="1"/>
  <c r="H461" i="1"/>
  <c r="H465" i="1"/>
  <c r="H469" i="1"/>
  <c r="H473" i="1"/>
  <c r="H477" i="1"/>
  <c r="H481" i="1"/>
  <c r="H485" i="1"/>
  <c r="H489" i="1"/>
  <c r="G491" i="1"/>
  <c r="H491" i="1"/>
  <c r="G496" i="1"/>
  <c r="H496" i="1"/>
  <c r="G499" i="1"/>
  <c r="H499" i="1"/>
  <c r="G504" i="1"/>
  <c r="H504" i="1"/>
  <c r="G507" i="1"/>
  <c r="H507" i="1"/>
  <c r="G512" i="1"/>
  <c r="H512" i="1"/>
  <c r="G515" i="1"/>
  <c r="H515" i="1"/>
  <c r="G520" i="1"/>
  <c r="H520" i="1"/>
  <c r="G526" i="1"/>
  <c r="H526" i="1"/>
  <c r="G529" i="1"/>
  <c r="H529" i="1"/>
  <c r="G534" i="1"/>
  <c r="H534" i="1"/>
  <c r="G537" i="1"/>
  <c r="H537" i="1"/>
  <c r="G542" i="1"/>
  <c r="H542" i="1"/>
  <c r="G545" i="1"/>
  <c r="H545" i="1"/>
  <c r="G563" i="1"/>
  <c r="H563" i="1"/>
  <c r="G567" i="1"/>
  <c r="H567" i="1"/>
  <c r="G570" i="1"/>
  <c r="H570" i="1"/>
  <c r="G575" i="1"/>
  <c r="H575" i="1"/>
  <c r="G578" i="1"/>
  <c r="H578" i="1"/>
  <c r="G583" i="1"/>
  <c r="H583" i="1"/>
  <c r="G586" i="1"/>
  <c r="H586" i="1"/>
  <c r="G591" i="1"/>
  <c r="H591" i="1"/>
  <c r="G594" i="1"/>
  <c r="H594" i="1"/>
  <c r="G599" i="1"/>
  <c r="H599" i="1"/>
  <c r="G602" i="1"/>
  <c r="H602" i="1"/>
  <c r="G607" i="1"/>
  <c r="H607" i="1"/>
  <c r="G610" i="1"/>
  <c r="H610" i="1"/>
  <c r="G615" i="1"/>
  <c r="H615" i="1"/>
  <c r="G618" i="1"/>
  <c r="H618" i="1"/>
  <c r="G623" i="1"/>
  <c r="H623" i="1"/>
  <c r="G626" i="1"/>
  <c r="H626" i="1"/>
  <c r="H1443" i="1"/>
  <c r="G1443" i="1"/>
  <c r="J1443" i="1"/>
  <c r="H1447" i="1"/>
  <c r="G1447" i="1"/>
  <c r="I1447" i="1" s="1"/>
  <c r="J1447" i="1"/>
  <c r="G1519" i="1"/>
  <c r="H1519" i="1"/>
  <c r="G1527" i="1"/>
  <c r="H1527" i="1"/>
  <c r="H1573" i="1"/>
  <c r="G1573" i="1"/>
  <c r="F418" i="4"/>
  <c r="C413" i="1"/>
  <c r="H83" i="1"/>
  <c r="G83" i="1"/>
  <c r="H87" i="1"/>
  <c r="G87" i="1"/>
  <c r="H91" i="1"/>
  <c r="G91" i="1"/>
  <c r="H95" i="1"/>
  <c r="G95" i="1"/>
  <c r="H289" i="1"/>
  <c r="G289" i="1"/>
  <c r="H295" i="1"/>
  <c r="G295" i="1"/>
  <c r="H299" i="1"/>
  <c r="G299" i="1"/>
  <c r="H301" i="1"/>
  <c r="G301" i="1"/>
  <c r="H305" i="1"/>
  <c r="G305" i="1"/>
  <c r="H309" i="1"/>
  <c r="G309" i="1"/>
  <c r="H313" i="1"/>
  <c r="G313" i="1"/>
  <c r="H317" i="1"/>
  <c r="G317" i="1"/>
  <c r="H321" i="1"/>
  <c r="G321" i="1"/>
  <c r="H327" i="1"/>
  <c r="G327" i="1"/>
  <c r="H331" i="1"/>
  <c r="G331" i="1"/>
  <c r="H335" i="1"/>
  <c r="G335" i="1"/>
  <c r="H339" i="1"/>
  <c r="G339" i="1"/>
  <c r="H341" i="1"/>
  <c r="G341" i="1"/>
  <c r="G492" i="1"/>
  <c r="H492" i="1"/>
  <c r="G503" i="1"/>
  <c r="H503" i="1"/>
  <c r="G508" i="1"/>
  <c r="H508" i="1"/>
  <c r="G511" i="1"/>
  <c r="H511" i="1"/>
  <c r="G516" i="1"/>
  <c r="H516" i="1"/>
  <c r="G519" i="1"/>
  <c r="H519" i="1"/>
  <c r="G525" i="1"/>
  <c r="H525" i="1"/>
  <c r="G530" i="1"/>
  <c r="H530" i="1"/>
  <c r="G549" i="1"/>
  <c r="H549" i="1"/>
  <c r="G564" i="1"/>
  <c r="H564" i="1"/>
  <c r="G579" i="1"/>
  <c r="H579" i="1"/>
  <c r="G582" i="1"/>
  <c r="H582" i="1"/>
  <c r="G606" i="1"/>
  <c r="H606" i="1"/>
  <c r="G611" i="1"/>
  <c r="H611" i="1"/>
  <c r="G614" i="1"/>
  <c r="H614" i="1"/>
  <c r="G622" i="1"/>
  <c r="H622" i="1"/>
  <c r="G627" i="1"/>
  <c r="H627" i="1"/>
  <c r="F74" i="4"/>
  <c r="C70" i="1"/>
  <c r="H42" i="1"/>
  <c r="G42" i="1"/>
  <c r="H44" i="1"/>
  <c r="G44" i="1"/>
  <c r="C383" i="1"/>
  <c r="H6" i="1"/>
  <c r="H18" i="1"/>
  <c r="H30" i="1"/>
  <c r="H38" i="1"/>
  <c r="H80" i="1"/>
  <c r="G80" i="1"/>
  <c r="H84" i="1"/>
  <c r="G84" i="1"/>
  <c r="H88" i="1"/>
  <c r="G88" i="1"/>
  <c r="H92" i="1"/>
  <c r="G92" i="1"/>
  <c r="H94" i="1"/>
  <c r="G94" i="1"/>
  <c r="H98" i="1"/>
  <c r="G98" i="1"/>
  <c r="H5" i="1"/>
  <c r="H9" i="1"/>
  <c r="H13" i="1"/>
  <c r="H17" i="1"/>
  <c r="H21" i="1"/>
  <c r="H25" i="1"/>
  <c r="H29" i="1"/>
  <c r="H33" i="1"/>
  <c r="H37" i="1"/>
  <c r="H39" i="1"/>
  <c r="G39" i="1"/>
  <c r="H41" i="1"/>
  <c r="G41" i="1"/>
  <c r="H43" i="1"/>
  <c r="G43" i="1"/>
  <c r="H45" i="1"/>
  <c r="G45" i="1"/>
  <c r="H161" i="1"/>
  <c r="H165" i="1"/>
  <c r="H169" i="1"/>
  <c r="H173" i="1"/>
  <c r="H177" i="1"/>
  <c r="H181" i="1"/>
  <c r="H185" i="1"/>
  <c r="H189" i="1"/>
  <c r="H193" i="1"/>
  <c r="H197" i="1"/>
  <c r="H201" i="1"/>
  <c r="H205" i="1"/>
  <c r="H209" i="1"/>
  <c r="H213" i="1"/>
  <c r="H217" i="1"/>
  <c r="H221" i="1"/>
  <c r="H225" i="1"/>
  <c r="H229" i="1"/>
  <c r="H233" i="1"/>
  <c r="H237" i="1"/>
  <c r="H241" i="1"/>
  <c r="H245" i="1"/>
  <c r="H249" i="1"/>
  <c r="H253" i="1"/>
  <c r="H257" i="1"/>
  <c r="H359" i="1"/>
  <c r="H363" i="1"/>
  <c r="H367" i="1"/>
  <c r="H371" i="1"/>
  <c r="H375" i="1"/>
  <c r="H379" i="1"/>
  <c r="H387" i="1"/>
  <c r="H391" i="1"/>
  <c r="H395" i="1"/>
  <c r="H399" i="1"/>
  <c r="H456" i="1"/>
  <c r="H460" i="1"/>
  <c r="H464" i="1"/>
  <c r="H468" i="1"/>
  <c r="H472" i="1"/>
  <c r="H476" i="1"/>
  <c r="H480" i="1"/>
  <c r="H484" i="1"/>
  <c r="H488" i="1"/>
  <c r="G552" i="1"/>
  <c r="H552" i="1"/>
  <c r="G557" i="1"/>
  <c r="H557" i="1"/>
  <c r="G560" i="1"/>
  <c r="H560" i="1"/>
  <c r="I1441" i="1"/>
  <c r="H1480" i="1"/>
  <c r="G1480" i="1"/>
  <c r="G1515" i="1"/>
  <c r="H1515" i="1"/>
  <c r="H1557" i="1"/>
  <c r="G1557" i="1"/>
  <c r="H1565" i="1"/>
  <c r="G1565" i="1"/>
  <c r="G1571" i="1"/>
  <c r="H1571" i="1"/>
  <c r="E7" i="4"/>
  <c r="D4" i="1"/>
  <c r="H4" i="1" s="1"/>
  <c r="F37" i="4"/>
  <c r="D7" i="4"/>
  <c r="E82" i="4"/>
  <c r="D78" i="1" s="1"/>
  <c r="D79" i="1"/>
  <c r="G79" i="1" s="1"/>
  <c r="F133" i="4"/>
  <c r="C129" i="1"/>
  <c r="H1428" i="1"/>
  <c r="G1428" i="1"/>
  <c r="H1431" i="1"/>
  <c r="G1431" i="1"/>
  <c r="H1457" i="1"/>
  <c r="G1457" i="1"/>
  <c r="I1457" i="1" s="1"/>
  <c r="H1462" i="1"/>
  <c r="G1462" i="1"/>
  <c r="G1467" i="1"/>
  <c r="H1467" i="1"/>
  <c r="J1467" i="1"/>
  <c r="H1485" i="1"/>
  <c r="G1485" i="1"/>
  <c r="E263" i="4"/>
  <c r="D259" i="1" s="1"/>
  <c r="G259" i="1" s="1"/>
  <c r="D260" i="1"/>
  <c r="E350" i="4"/>
  <c r="D346" i="1"/>
  <c r="E567" i="4"/>
  <c r="D561" i="1" s="1"/>
  <c r="D565" i="1"/>
  <c r="H565" i="1" s="1"/>
  <c r="F574" i="4"/>
  <c r="D567" i="4"/>
  <c r="G565" i="1"/>
  <c r="H1423" i="1"/>
  <c r="G1423" i="1"/>
  <c r="J1457" i="1"/>
  <c r="J1462" i="1"/>
  <c r="I1472" i="1"/>
  <c r="G1475" i="1"/>
  <c r="H1475" i="1"/>
  <c r="G1483" i="1"/>
  <c r="H1483" i="1"/>
  <c r="G1576" i="1"/>
  <c r="H1579" i="1"/>
  <c r="F107" i="4"/>
  <c r="D106" i="4"/>
  <c r="D159" i="1"/>
  <c r="H1424" i="1"/>
  <c r="G1424" i="1"/>
  <c r="H1427" i="1"/>
  <c r="G1427" i="1"/>
  <c r="H1432" i="1"/>
  <c r="G1432" i="1"/>
  <c r="J1442" i="1"/>
  <c r="H1442" i="1"/>
  <c r="G1442" i="1"/>
  <c r="G1448" i="1"/>
  <c r="H1448" i="1"/>
  <c r="H1451" i="1"/>
  <c r="G1451" i="1"/>
  <c r="I1455" i="1"/>
  <c r="G1458" i="1"/>
  <c r="H1458" i="1"/>
  <c r="H1461" i="1"/>
  <c r="G1461" i="1"/>
  <c r="G1463" i="1"/>
  <c r="H1463" i="1"/>
  <c r="H1466" i="1"/>
  <c r="G1466" i="1"/>
  <c r="I1468" i="1"/>
  <c r="G1471" i="1"/>
  <c r="I1471" i="1" s="1"/>
  <c r="H1471" i="1"/>
  <c r="H1474" i="1"/>
  <c r="G1474" i="1"/>
  <c r="I1474" i="1" s="1"/>
  <c r="G1476" i="1"/>
  <c r="I1476" i="1" s="1"/>
  <c r="H1476" i="1"/>
  <c r="G1555" i="1"/>
  <c r="H1555" i="1"/>
  <c r="G1563" i="1"/>
  <c r="H1563" i="1"/>
  <c r="E50" i="4"/>
  <c r="D46" i="1" s="1"/>
  <c r="D124" i="4"/>
  <c r="F125" i="4"/>
  <c r="E407" i="4"/>
  <c r="D402" i="1" s="1"/>
  <c r="F543" i="4"/>
  <c r="D529" i="4"/>
  <c r="F8" i="5"/>
  <c r="C986" i="1"/>
  <c r="F70" i="5"/>
  <c r="D69" i="5"/>
  <c r="C1048" i="1"/>
  <c r="F87" i="5"/>
  <c r="C1065" i="1"/>
  <c r="E237" i="5"/>
  <c r="D1215" i="1"/>
  <c r="H1436" i="1"/>
  <c r="G1436" i="1"/>
  <c r="H1439" i="1"/>
  <c r="G1439" i="1"/>
  <c r="I1444" i="1"/>
  <c r="J1479" i="1"/>
  <c r="H1479" i="1"/>
  <c r="I1479" i="1" s="1"/>
  <c r="H1521" i="1"/>
  <c r="G1521" i="1"/>
  <c r="H1529" i="1"/>
  <c r="G1529" i="1"/>
  <c r="H1552" i="1"/>
  <c r="G1552" i="1"/>
  <c r="H1560" i="1"/>
  <c r="G1560" i="1"/>
  <c r="H1568" i="1"/>
  <c r="G1568" i="1"/>
  <c r="F228" i="4"/>
  <c r="D224" i="4"/>
  <c r="G291" i="9"/>
  <c r="E291" i="9" s="1"/>
  <c r="B291" i="9" s="1"/>
  <c r="F190" i="5"/>
  <c r="C1167" i="1"/>
  <c r="E206" i="5"/>
  <c r="D1184" i="1"/>
  <c r="D1299" i="1"/>
  <c r="F122" i="6"/>
  <c r="C1416" i="1"/>
  <c r="H1422" i="1"/>
  <c r="H1426" i="1"/>
  <c r="H1430" i="1"/>
  <c r="H1434" i="1"/>
  <c r="H1438" i="1"/>
  <c r="G1470" i="1"/>
  <c r="G1478" i="1"/>
  <c r="I1478" i="1" s="1"/>
  <c r="J1478" i="1"/>
  <c r="E106" i="4"/>
  <c r="D102" i="1" s="1"/>
  <c r="E529" i="4"/>
  <c r="D134" i="5"/>
  <c r="F135" i="5"/>
  <c r="D177" i="5"/>
  <c r="F180" i="5"/>
  <c r="G297" i="9"/>
  <c r="E297" i="9" s="1"/>
  <c r="H29" i="3"/>
  <c r="D49" i="8"/>
  <c r="C1530" i="1"/>
  <c r="H1425" i="1"/>
  <c r="H1429" i="1"/>
  <c r="H1433" i="1"/>
  <c r="H1437" i="1"/>
  <c r="H1441" i="1"/>
  <c r="J1441" i="1"/>
  <c r="H1445" i="1"/>
  <c r="G1446" i="1"/>
  <c r="I1446" i="1" s="1"/>
  <c r="J1446" i="1"/>
  <c r="G1450" i="1"/>
  <c r="I1450" i="1" s="1"/>
  <c r="J1450" i="1"/>
  <c r="G1456" i="1"/>
  <c r="I1456" i="1" s="1"/>
  <c r="J1456" i="1"/>
  <c r="G1460" i="1"/>
  <c r="I1460" i="1" s="1"/>
  <c r="J1460" i="1"/>
  <c r="G1465" i="1"/>
  <c r="I1465" i="1" s="1"/>
  <c r="J1465" i="1"/>
  <c r="G1469" i="1"/>
  <c r="G1473" i="1"/>
  <c r="I1473" i="1" s="1"/>
  <c r="J1473" i="1"/>
  <c r="I1477" i="1"/>
  <c r="D299" i="4"/>
  <c r="F300" i="4"/>
  <c r="D351" i="4"/>
  <c r="F352" i="4"/>
  <c r="F594" i="4"/>
  <c r="D593" i="4"/>
  <c r="G142" i="9"/>
  <c r="E142" i="9" s="1"/>
  <c r="B142" i="9" s="1"/>
  <c r="F603" i="4"/>
  <c r="H289" i="9"/>
  <c r="E176" i="5"/>
  <c r="D50" i="4"/>
  <c r="D82" i="4"/>
  <c r="D196" i="4"/>
  <c r="F119" i="5"/>
  <c r="D118" i="5"/>
  <c r="F246" i="5"/>
  <c r="F36" i="6"/>
  <c r="D35" i="6"/>
  <c r="F99" i="6"/>
  <c r="D89" i="6"/>
  <c r="D42" i="8"/>
  <c r="I10" i="9"/>
  <c r="B31" i="9"/>
  <c r="B38" i="9"/>
  <c r="B63" i="9"/>
  <c r="B70" i="9"/>
  <c r="E644" i="4"/>
  <c r="D638" i="1" s="1"/>
  <c r="E459" i="4"/>
  <c r="D625" i="4"/>
  <c r="D12" i="5"/>
  <c r="F13" i="5"/>
  <c r="D206" i="5"/>
  <c r="E89" i="6"/>
  <c r="D1383" i="1" s="1"/>
  <c r="B23" i="9"/>
  <c r="B30" i="9"/>
  <c r="B55" i="9"/>
  <c r="B62" i="9"/>
  <c r="G20" i="9"/>
  <c r="H20" i="9"/>
  <c r="F197" i="4"/>
  <c r="D311" i="4"/>
  <c r="D363" i="4"/>
  <c r="D459" i="4"/>
  <c r="D484" i="4"/>
  <c r="D580" i="4"/>
  <c r="H286" i="9"/>
  <c r="E87" i="5"/>
  <c r="F238" i="5"/>
  <c r="D237" i="5"/>
  <c r="D141" i="6"/>
  <c r="H24" i="3"/>
  <c r="F5" i="6"/>
  <c r="E35" i="6"/>
  <c r="D114" i="6"/>
  <c r="L212" i="9"/>
  <c r="F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91" i="9"/>
  <c r="E191" i="9" s="1"/>
  <c r="G187" i="9"/>
  <c r="E187" i="9" s="1"/>
  <c r="B187" i="9" s="1"/>
  <c r="G183" i="9"/>
  <c r="E183" i="9" s="1"/>
  <c r="B183" i="9" s="1"/>
  <c r="G179" i="9"/>
  <c r="E179" i="9" s="1"/>
  <c r="B179" i="9" s="1"/>
  <c r="G164" i="9"/>
  <c r="G163" i="9"/>
  <c r="E163" i="9" s="1"/>
  <c r="B163" i="9" s="1"/>
  <c r="G162" i="9"/>
  <c r="E162" i="9" s="1"/>
  <c r="B162" i="9" s="1"/>
  <c r="G161" i="9"/>
  <c r="E161" i="9" s="1"/>
  <c r="B161" i="9" s="1"/>
  <c r="G160" i="9"/>
  <c r="E160" i="9" s="1"/>
  <c r="B160" i="9" s="1"/>
  <c r="G188" i="9"/>
  <c r="E188" i="9" s="1"/>
  <c r="B188" i="9" s="1"/>
  <c r="G184" i="9"/>
  <c r="E184" i="9" s="1"/>
  <c r="B184" i="9" s="1"/>
  <c r="G180" i="9"/>
  <c r="E180" i="9" s="1"/>
  <c r="B180" i="9" s="1"/>
  <c r="G166" i="9"/>
  <c r="E166" i="9" s="1"/>
  <c r="B166" i="9" s="1"/>
  <c r="G168" i="9"/>
  <c r="E168" i="9" s="1"/>
  <c r="B168" i="9" s="1"/>
  <c r="G170" i="9"/>
  <c r="E170" i="9" s="1"/>
  <c r="B170" i="9" s="1"/>
  <c r="G172" i="9"/>
  <c r="E172" i="9" s="1"/>
  <c r="B172" i="9" s="1"/>
  <c r="G174" i="9"/>
  <c r="E174" i="9" s="1"/>
  <c r="B174" i="9" s="1"/>
  <c r="G176" i="9"/>
  <c r="E176" i="9" s="1"/>
  <c r="B176" i="9" s="1"/>
  <c r="G178" i="9"/>
  <c r="E178" i="9" s="1"/>
  <c r="B178" i="9" s="1"/>
  <c r="G182" i="9"/>
  <c r="E182" i="9" s="1"/>
  <c r="B182" i="9" s="1"/>
  <c r="G186" i="9"/>
  <c r="E186" i="9" s="1"/>
  <c r="B186" i="9" s="1"/>
  <c r="G190" i="9"/>
  <c r="E190" i="9" s="1"/>
  <c r="B190" i="9" s="1"/>
  <c r="E7" i="5"/>
  <c r="B146" i="9"/>
  <c r="B150" i="9"/>
  <c r="B154" i="9"/>
  <c r="B158" i="9"/>
  <c r="G165" i="9"/>
  <c r="E26" i="9"/>
  <c r="B26" i="9" s="1"/>
  <c r="E34" i="9"/>
  <c r="B34" i="9" s="1"/>
  <c r="E42" i="9"/>
  <c r="B42" i="9" s="1"/>
  <c r="E50" i="9"/>
  <c r="B50" i="9" s="1"/>
  <c r="E58" i="9"/>
  <c r="B58" i="9" s="1"/>
  <c r="E66" i="9"/>
  <c r="B66" i="9" s="1"/>
  <c r="E145" i="9"/>
  <c r="B145" i="9" s="1"/>
  <c r="E149" i="9"/>
  <c r="B149" i="9" s="1"/>
  <c r="E153" i="9"/>
  <c r="B153" i="9" s="1"/>
  <c r="E157" i="9"/>
  <c r="B157" i="9" s="1"/>
  <c r="H164" i="9"/>
  <c r="H165" i="9"/>
  <c r="G167" i="9"/>
  <c r="E167" i="9" s="1"/>
  <c r="B167" i="9" s="1"/>
  <c r="G169" i="9"/>
  <c r="E169" i="9" s="1"/>
  <c r="B169" i="9" s="1"/>
  <c r="G171" i="9"/>
  <c r="E171" i="9" s="1"/>
  <c r="B171" i="9" s="1"/>
  <c r="G173" i="9"/>
  <c r="E173" i="9" s="1"/>
  <c r="B173" i="9" s="1"/>
  <c r="G175" i="9"/>
  <c r="E175" i="9" s="1"/>
  <c r="B175" i="9" s="1"/>
  <c r="G177" i="9"/>
  <c r="E177" i="9" s="1"/>
  <c r="B177" i="9" s="1"/>
  <c r="G181" i="9"/>
  <c r="E181" i="9" s="1"/>
  <c r="B181" i="9" s="1"/>
  <c r="G185" i="9"/>
  <c r="E185" i="9" s="1"/>
  <c r="B185" i="9" s="1"/>
  <c r="G189" i="9"/>
  <c r="E189" i="9" s="1"/>
  <c r="B189" i="9" s="1"/>
  <c r="B223" i="9"/>
  <c r="B231" i="9"/>
  <c r="B239" i="9"/>
  <c r="B247" i="9"/>
  <c r="B255" i="9"/>
  <c r="B263" i="9"/>
  <c r="B271" i="9"/>
  <c r="F275" i="9"/>
  <c r="B227" i="9"/>
  <c r="B235" i="9"/>
  <c r="B243" i="9"/>
  <c r="B251" i="9"/>
  <c r="B259" i="9"/>
  <c r="B267" i="9"/>
  <c r="E286" i="9"/>
  <c r="B286" i="9" s="1"/>
  <c r="B217" i="9"/>
  <c r="B233" i="9"/>
  <c r="B241" i="9"/>
  <c r="B249" i="9"/>
  <c r="B257" i="9"/>
  <c r="B265" i="9"/>
  <c r="E165" i="9" l="1"/>
  <c r="B165" i="9" s="1"/>
  <c r="I25" i="3"/>
  <c r="D1329" i="1"/>
  <c r="H28" i="3"/>
  <c r="F141" i="6"/>
  <c r="C1435" i="1"/>
  <c r="F459" i="4"/>
  <c r="C453" i="1"/>
  <c r="F625" i="4"/>
  <c r="C619" i="1"/>
  <c r="G295" i="9"/>
  <c r="E295" i="9" s="1"/>
  <c r="B295" i="9" s="1"/>
  <c r="I34" i="3"/>
  <c r="C1517" i="1"/>
  <c r="F593" i="4"/>
  <c r="C587" i="1"/>
  <c r="G289" i="9"/>
  <c r="E289" i="9" s="1"/>
  <c r="B289" i="9" s="1"/>
  <c r="D176" i="5"/>
  <c r="F177" i="5"/>
  <c r="C1154" i="1"/>
  <c r="H292" i="9"/>
  <c r="D1183" i="1"/>
  <c r="D68" i="5"/>
  <c r="F69" i="5"/>
  <c r="C1047" i="1"/>
  <c r="G159" i="1"/>
  <c r="H159" i="1"/>
  <c r="D420" i="4"/>
  <c r="E420" i="4"/>
  <c r="D453" i="1"/>
  <c r="F299" i="4"/>
  <c r="D298" i="4"/>
  <c r="C294" i="1"/>
  <c r="F124" i="4"/>
  <c r="C120" i="1"/>
  <c r="I1458" i="1"/>
  <c r="E151" i="4"/>
  <c r="F567" i="4"/>
  <c r="C561" i="1"/>
  <c r="I1467" i="1"/>
  <c r="E6" i="4"/>
  <c r="D3" i="1"/>
  <c r="E164" i="9"/>
  <c r="B164" i="9" s="1"/>
  <c r="B191" i="9"/>
  <c r="F237" i="5"/>
  <c r="H23" i="3"/>
  <c r="C1214" i="1"/>
  <c r="F580" i="4"/>
  <c r="C574" i="1"/>
  <c r="F363" i="4"/>
  <c r="C358" i="1"/>
  <c r="E20" i="9"/>
  <c r="H638" i="1"/>
  <c r="G638" i="1"/>
  <c r="C1383" i="1"/>
  <c r="F89" i="6"/>
  <c r="F82" i="4"/>
  <c r="C78" i="1"/>
  <c r="B297" i="9"/>
  <c r="E296" i="9"/>
  <c r="I10" i="3" s="1"/>
  <c r="F134" i="5"/>
  <c r="C1112" i="1"/>
  <c r="E141" i="6"/>
  <c r="H986" i="1"/>
  <c r="G986" i="1"/>
  <c r="I1466" i="1"/>
  <c r="I1448" i="1"/>
  <c r="F106" i="4"/>
  <c r="C102" i="1"/>
  <c r="E408" i="4"/>
  <c r="D403" i="1" s="1"/>
  <c r="D345" i="1"/>
  <c r="I1462" i="1"/>
  <c r="H129" i="1"/>
  <c r="G129" i="1"/>
  <c r="F7" i="4"/>
  <c r="D6" i="4"/>
  <c r="C3" i="1"/>
  <c r="H79" i="1"/>
  <c r="E68" i="5"/>
  <c r="D1065" i="1"/>
  <c r="H1065" i="1" s="1"/>
  <c r="H25" i="3"/>
  <c r="C1329" i="1"/>
  <c r="F35" i="6"/>
  <c r="E175" i="5"/>
  <c r="D1152" i="1" s="1"/>
  <c r="I22" i="3"/>
  <c r="D1153" i="1"/>
  <c r="D43" i="8"/>
  <c r="C1524" i="1"/>
  <c r="F224" i="4"/>
  <c r="C220" i="1"/>
  <c r="I23" i="3"/>
  <c r="D1214" i="1"/>
  <c r="H259" i="1"/>
  <c r="G383" i="1"/>
  <c r="H383" i="1"/>
  <c r="E6" i="5"/>
  <c r="D985" i="1"/>
  <c r="I20" i="3"/>
  <c r="G299" i="9"/>
  <c r="E299" i="9" s="1"/>
  <c r="G292" i="9"/>
  <c r="E292" i="9" s="1"/>
  <c r="B292" i="9" s="1"/>
  <c r="F206" i="5"/>
  <c r="C1183" i="1"/>
  <c r="G294" i="9"/>
  <c r="E294" i="9" s="1"/>
  <c r="D151" i="4"/>
  <c r="F196" i="4"/>
  <c r="C192" i="1"/>
  <c r="G1299" i="1"/>
  <c r="H1299" i="1"/>
  <c r="H1167" i="1"/>
  <c r="G1167" i="1"/>
  <c r="G1065" i="1"/>
  <c r="D528" i="4"/>
  <c r="F529" i="4"/>
  <c r="C523" i="1"/>
  <c r="I1463" i="1"/>
  <c r="H27" i="3"/>
  <c r="C1408" i="1"/>
  <c r="F114" i="6"/>
  <c r="F484" i="4"/>
  <c r="C478" i="1"/>
  <c r="F311" i="4"/>
  <c r="C306" i="1"/>
  <c r="F12" i="5"/>
  <c r="C990" i="1"/>
  <c r="F118" i="5"/>
  <c r="C1096" i="1"/>
  <c r="F50" i="4"/>
  <c r="C46" i="1"/>
  <c r="F351" i="4"/>
  <c r="D350" i="4"/>
  <c r="C346" i="1"/>
  <c r="H1530" i="1"/>
  <c r="G1530" i="1"/>
  <c r="E528" i="4"/>
  <c r="D523" i="1"/>
  <c r="G1416" i="1"/>
  <c r="H1416" i="1"/>
  <c r="G1184" i="1"/>
  <c r="H1184" i="1"/>
  <c r="I1439" i="1"/>
  <c r="H1215" i="1"/>
  <c r="G1215" i="1"/>
  <c r="H1048" i="1"/>
  <c r="G1048" i="1"/>
  <c r="D7" i="5"/>
  <c r="I1451" i="1"/>
  <c r="I1442" i="1"/>
  <c r="G4" i="1"/>
  <c r="G70" i="1"/>
  <c r="H70" i="1"/>
  <c r="H413" i="1"/>
  <c r="G413" i="1"/>
  <c r="I1443" i="1"/>
  <c r="I1452" i="1"/>
  <c r="H73" i="1"/>
  <c r="G73" i="1"/>
  <c r="F350" i="4" l="1"/>
  <c r="D408" i="4"/>
  <c r="C345" i="1"/>
  <c r="H1524" i="1"/>
  <c r="G1524" i="1"/>
  <c r="F6" i="4"/>
  <c r="H16" i="3"/>
  <c r="D412" i="4"/>
  <c r="C2" i="1"/>
  <c r="D407" i="4"/>
  <c r="F298" i="4"/>
  <c r="C293" i="1"/>
  <c r="D6" i="5"/>
  <c r="H20" i="3"/>
  <c r="F7" i="5"/>
  <c r="C985" i="1"/>
  <c r="H306" i="1"/>
  <c r="G306" i="1"/>
  <c r="G523" i="1"/>
  <c r="H523" i="1"/>
  <c r="E298" i="9"/>
  <c r="B299" i="9"/>
  <c r="C1518" i="1"/>
  <c r="I35" i="3"/>
  <c r="I21" i="3"/>
  <c r="D1046" i="1"/>
  <c r="I28" i="3"/>
  <c r="D1435" i="1"/>
  <c r="H1383" i="1"/>
  <c r="G1383" i="1"/>
  <c r="G358" i="1"/>
  <c r="H358" i="1"/>
  <c r="H1214" i="1"/>
  <c r="G1214" i="1"/>
  <c r="G561" i="1"/>
  <c r="H561" i="1"/>
  <c r="H120" i="1"/>
  <c r="G120" i="1"/>
  <c r="H21" i="3"/>
  <c r="F68" i="5"/>
  <c r="C1046" i="1"/>
  <c r="K1432" i="9"/>
  <c r="H46" i="1"/>
  <c r="G46" i="1"/>
  <c r="H1408" i="1"/>
  <c r="G1408" i="1"/>
  <c r="G192" i="1"/>
  <c r="H192" i="1"/>
  <c r="H1183" i="1"/>
  <c r="G1183" i="1"/>
  <c r="G220" i="1"/>
  <c r="H220" i="1"/>
  <c r="H1329" i="1"/>
  <c r="G1329" i="1"/>
  <c r="H9" i="3"/>
  <c r="G1112" i="1"/>
  <c r="H1112" i="1"/>
  <c r="G78" i="1"/>
  <c r="H78" i="1"/>
  <c r="F176" i="5"/>
  <c r="D175" i="5"/>
  <c r="H22" i="3"/>
  <c r="C1153" i="1"/>
  <c r="H1517" i="1"/>
  <c r="G1517" i="1"/>
  <c r="G619" i="1"/>
  <c r="H619" i="1"/>
  <c r="H1435" i="1"/>
  <c r="G1435" i="1"/>
  <c r="E636" i="4"/>
  <c r="D630" i="1" s="1"/>
  <c r="D522" i="1"/>
  <c r="H1096" i="1"/>
  <c r="G1096" i="1"/>
  <c r="H17" i="3"/>
  <c r="D289" i="4"/>
  <c r="F151" i="4"/>
  <c r="C147" i="1"/>
  <c r="H276" i="9"/>
  <c r="D984" i="1"/>
  <c r="B20" i="9"/>
  <c r="E19" i="9"/>
  <c r="F420" i="4"/>
  <c r="D635" i="4"/>
  <c r="C414" i="1"/>
  <c r="G1154" i="1"/>
  <c r="H1154" i="1"/>
  <c r="G587" i="1"/>
  <c r="H587" i="1"/>
  <c r="G453" i="1"/>
  <c r="H453" i="1"/>
  <c r="E293" i="9"/>
  <c r="B294" i="9"/>
  <c r="H346" i="1"/>
  <c r="G346" i="1"/>
  <c r="H990" i="1"/>
  <c r="G990" i="1"/>
  <c r="G478" i="1"/>
  <c r="H478" i="1"/>
  <c r="D636" i="4"/>
  <c r="F528" i="4"/>
  <c r="C522" i="1"/>
  <c r="H3" i="1"/>
  <c r="G3" i="1"/>
  <c r="H102" i="1"/>
  <c r="G102" i="1"/>
  <c r="G574" i="1"/>
  <c r="H574" i="1"/>
  <c r="E412" i="4"/>
  <c r="E290" i="4"/>
  <c r="D286" i="1" s="1"/>
  <c r="I16" i="3"/>
  <c r="D2" i="1"/>
  <c r="E289" i="4"/>
  <c r="I17" i="3"/>
  <c r="D147" i="1"/>
  <c r="H294" i="1"/>
  <c r="G294" i="1"/>
  <c r="E635" i="4"/>
  <c r="D629" i="1" s="1"/>
  <c r="D414" i="1"/>
  <c r="H1047" i="1"/>
  <c r="G1047" i="1"/>
  <c r="H1153" i="1" l="1"/>
  <c r="G1153" i="1"/>
  <c r="H147" i="1"/>
  <c r="G147" i="1"/>
  <c r="F407" i="4"/>
  <c r="C402" i="1"/>
  <c r="H345" i="1"/>
  <c r="G345" i="1"/>
  <c r="E291" i="4"/>
  <c r="D287" i="1" s="1"/>
  <c r="D285" i="1"/>
  <c r="E413" i="4"/>
  <c r="E639" i="4"/>
  <c r="D407" i="1"/>
  <c r="H414" i="1"/>
  <c r="G414" i="1"/>
  <c r="F175" i="5"/>
  <c r="C1152" i="1"/>
  <c r="H1046" i="1"/>
  <c r="G1046" i="1"/>
  <c r="G282" i="9"/>
  <c r="E282" i="9" s="1"/>
  <c r="B282" i="9" s="1"/>
  <c r="G276" i="9"/>
  <c r="E276" i="9" s="1"/>
  <c r="F6" i="5"/>
  <c r="C984" i="1"/>
  <c r="G2" i="1"/>
  <c r="H2" i="1"/>
  <c r="F408" i="4"/>
  <c r="C403" i="1"/>
  <c r="K3" i="9"/>
  <c r="I9" i="3"/>
  <c r="G1518" i="1"/>
  <c r="H1518" i="1"/>
  <c r="D639" i="4"/>
  <c r="F412" i="4"/>
  <c r="C407" i="1"/>
  <c r="G522" i="1"/>
  <c r="H522" i="1"/>
  <c r="H11" i="3"/>
  <c r="F636" i="4"/>
  <c r="C630" i="1"/>
  <c r="C629" i="1"/>
  <c r="F635" i="4"/>
  <c r="D413" i="4"/>
  <c r="D414" i="4" s="1"/>
  <c r="D291" i="4"/>
  <c r="F289" i="4"/>
  <c r="C285" i="1"/>
  <c r="H985" i="1"/>
  <c r="G985" i="1"/>
  <c r="H293" i="1"/>
  <c r="G293" i="1"/>
  <c r="D290" i="4"/>
  <c r="F414" i="4" l="1"/>
  <c r="C409" i="1"/>
  <c r="H407" i="1"/>
  <c r="G407" i="1"/>
  <c r="H285" i="1"/>
  <c r="G285" i="1"/>
  <c r="N3" i="9"/>
  <c r="I11" i="3"/>
  <c r="H8" i="3"/>
  <c r="H984" i="1"/>
  <c r="G984" i="1"/>
  <c r="D633" i="1"/>
  <c r="H629" i="1"/>
  <c r="G629" i="1"/>
  <c r="E640" i="4"/>
  <c r="E415" i="4"/>
  <c r="D410" i="1" s="1"/>
  <c r="D408" i="1"/>
  <c r="F291" i="4"/>
  <c r="C287" i="1"/>
  <c r="G630" i="1"/>
  <c r="H630" i="1"/>
  <c r="D641" i="4"/>
  <c r="C633" i="1"/>
  <c r="F639" i="4"/>
  <c r="B276" i="9"/>
  <c r="E275" i="9"/>
  <c r="H1152" i="1"/>
  <c r="G1152" i="1"/>
  <c r="H402" i="1"/>
  <c r="G402" i="1"/>
  <c r="F290" i="4"/>
  <c r="C286" i="1"/>
  <c r="D640" i="4"/>
  <c r="F413" i="4"/>
  <c r="D415" i="4"/>
  <c r="C408" i="1"/>
  <c r="H403" i="1"/>
  <c r="G403" i="1"/>
  <c r="E414" i="4"/>
  <c r="D409" i="1" s="1"/>
  <c r="F415" i="4" l="1"/>
  <c r="C410" i="1"/>
  <c r="H633" i="1"/>
  <c r="G633" i="1"/>
  <c r="H287" i="1"/>
  <c r="G287" i="1"/>
  <c r="E642" i="4"/>
  <c r="D634" i="1"/>
  <c r="E641" i="4"/>
  <c r="C635" i="1"/>
  <c r="F641" i="4"/>
  <c r="D642" i="4"/>
  <c r="D645" i="4" s="1"/>
  <c r="F640" i="4"/>
  <c r="C634" i="1"/>
  <c r="H409" i="1"/>
  <c r="G409" i="1"/>
  <c r="G408" i="1"/>
  <c r="H408" i="1"/>
  <c r="G286" i="1"/>
  <c r="H286" i="1"/>
  <c r="M3" i="9"/>
  <c r="I8" i="3"/>
  <c r="H18" i="3" l="1"/>
  <c r="F645" i="4"/>
  <c r="C639" i="1"/>
  <c r="H635" i="1"/>
  <c r="H410" i="1"/>
  <c r="G410" i="1"/>
  <c r="G634" i="1"/>
  <c r="H634" i="1"/>
  <c r="E646" i="4"/>
  <c r="D636" i="1"/>
  <c r="D646" i="4"/>
  <c r="F642" i="4"/>
  <c r="C636" i="1"/>
  <c r="E645" i="4"/>
  <c r="D635" i="1"/>
  <c r="G635" i="1" s="1"/>
  <c r="I19" i="3" l="1"/>
  <c r="D640" i="1"/>
  <c r="H639" i="1"/>
  <c r="G639" i="1"/>
  <c r="D639" i="1"/>
  <c r="H7" i="3" s="1"/>
  <c r="I18" i="3"/>
  <c r="G636" i="1"/>
  <c r="H636" i="1"/>
  <c r="H19" i="3"/>
  <c r="F646" i="4"/>
  <c r="C640" i="1"/>
  <c r="H640" i="1" l="1"/>
  <c r="G640" i="1"/>
  <c r="J3" i="9"/>
  <c r="I7" i="3"/>
  <c r="L272" i="9" l="1"/>
  <c r="F272" i="9" s="1"/>
  <c r="M272" i="9"/>
  <c r="G18" i="9"/>
  <c r="H18" i="9"/>
  <c r="J13" i="9"/>
  <c r="I9" i="9"/>
  <c r="I17" i="9"/>
  <c r="L15" i="9"/>
  <c r="G16" i="9"/>
  <c r="I8" i="9"/>
  <c r="J10" i="9"/>
  <c r="K5" i="9"/>
  <c r="I5" i="9"/>
  <c r="J9" i="9"/>
  <c r="K6" i="9"/>
  <c r="J7" i="9"/>
  <c r="K11" i="9"/>
  <c r="I13" i="9"/>
  <c r="M16" i="9"/>
  <c r="M15" i="9"/>
  <c r="G15" i="9"/>
  <c r="J8" i="9"/>
  <c r="K12" i="9"/>
  <c r="J5" i="9"/>
  <c r="J11" i="9"/>
  <c r="G17" i="9"/>
  <c r="H15" i="9"/>
  <c r="J12" i="9"/>
  <c r="K9" i="9"/>
  <c r="I6" i="9"/>
  <c r="K10" i="9"/>
  <c r="K7" i="9"/>
  <c r="I12" i="9"/>
  <c r="H17" i="9"/>
  <c r="H16" i="9"/>
  <c r="J17" i="9"/>
  <c r="L16" i="9"/>
  <c r="K13" i="9"/>
  <c r="I7" i="9"/>
  <c r="K8" i="9"/>
  <c r="I11" i="9"/>
  <c r="E11" i="9" s="1"/>
  <c r="B11" i="9" s="1"/>
  <c r="J6" i="9"/>
  <c r="F15" i="9" l="1"/>
  <c r="E7" i="9"/>
  <c r="B7" i="9" s="1"/>
  <c r="E10" i="9"/>
  <c r="B10" i="9" s="1"/>
  <c r="E18" i="9"/>
  <c r="B18" i="9" s="1"/>
  <c r="E6" i="9"/>
  <c r="B6" i="9" s="1"/>
  <c r="E17" i="9"/>
  <c r="B17" i="9" s="1"/>
  <c r="E13" i="9"/>
  <c r="B13" i="9" s="1"/>
  <c r="E8" i="9"/>
  <c r="B8" i="9" s="1"/>
  <c r="E9" i="9"/>
  <c r="B9" i="9" s="1"/>
  <c r="F16" i="9"/>
  <c r="E12" i="9"/>
  <c r="B12" i="9" s="1"/>
  <c r="E15" i="9"/>
  <c r="E5" i="9"/>
  <c r="E16" i="9"/>
  <c r="B16" i="9" s="1"/>
  <c r="B272" i="9"/>
  <c r="F19" i="9"/>
  <c r="B15" i="9" l="1"/>
  <c r="E14" i="9"/>
  <c r="B5" i="9"/>
  <c r="E4" i="9"/>
  <c r="F14" i="9"/>
  <c r="F3" i="9" s="1"/>
  <c r="E3" i="9" l="1"/>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<sst xmlns="http://schemas.openxmlformats.org/spreadsheetml/2006/main" count="4312" uniqueCount="3393">
  <si>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</si>
  <si>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</si>
  <si>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</si>
  <si>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</si>
  <si>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</si>
  <si>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</si>
  <si>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</si>
  <si>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</si>
  <si>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</si>
  <si>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</si>
  <si>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</si>
  <si>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</si>
  <si>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</si>
  <si>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</si>
  <si>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</si>
  <si>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</si>
  <si>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</si>
  <si>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</si>
  <si>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</si>
  <si>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</si>
  <si>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</si>
  <si>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</si>
  <si>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</si>
  <si>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</si>
  <si>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</si>
  <si>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</si>
  <si>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</si>
  <si>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</si>
  <si>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</si>
  <si>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</si>
  <si>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</si>
  <si>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VARAŽDINSKE TOPLICE</t>
  </si>
  <si>
    <t>BILANCA</t>
  </si>
  <si>
    <t>RAS funkcijski</t>
  </si>
  <si>
    <t>Razina:</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</si>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</sst>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pplyProtection="1">
      <alignment vertical="center" wrapText="1"/>
      <protection locked="0"/>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1" fillId="0" borderId="66" xfId="0"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0</v>
      </c>
      <c r="D2" s="6">
        <f>'PR-RAS'!E6</f>
        <v>0</v>
      </c>
      <c r="E2" s="6">
        <v>0</v>
      </c>
      <c r="F2" s="6">
        <v>0</v>
      </c>
      <c r="G2" s="7">
        <f t="shared" ref="G2:G264" si="0">(B2/1000)*(C2*1+D2*2)</f>
        <v>0</v>
      </c>
      <c r="H2" s="7">
        <f t="shared" ref="H2:H264"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0</v>
      </c>
      <c r="D148" s="1">
        <f>'PR-RAS'!E152</f>
        <v>0</v>
      </c>
      <c r="E148" s="1">
        <v>0</v>
      </c>
      <c r="F148" s="1">
        <v>0</v>
      </c>
      <c r="G148" s="2">
        <f t="shared" si="0"/>
        <v>0</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0</v>
      </c>
      <c r="D149" s="1">
        <f>'PR-RAS'!E153</f>
        <v>0</v>
      </c>
      <c r="E149" s="1">
        <v>0</v>
      </c>
      <c r="F149" s="1">
        <v>0</v>
      </c>
      <c r="G149" s="2">
        <f t="shared" si="0"/>
        <v>0</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0</v>
      </c>
      <c r="D150" s="1">
        <f>'PR-RAS'!E154</f>
        <v>0</v>
      </c>
      <c r="E150" s="1">
        <v>0</v>
      </c>
      <c r="F150" s="1">
        <v>0</v>
      </c>
      <c r="G150" s="2">
        <f t="shared" si="0"/>
        <v>0</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0</v>
      </c>
      <c r="D155" s="1">
        <f>'PR-RAS'!E159</f>
        <v>0</v>
      </c>
      <c r="E155" s="1">
        <v>0</v>
      </c>
      <c r="F155" s="1">
        <v>0</v>
      </c>
      <c r="G155" s="2">
        <f t="shared" si="0"/>
        <v>0</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0</v>
      </c>
      <c r="D160" s="1">
        <f>'PR-RAS'!E164</f>
        <v>0</v>
      </c>
      <c r="E160" s="1">
        <v>0</v>
      </c>
      <c r="F160" s="1">
        <v>0</v>
      </c>
      <c r="G160" s="2">
        <f t="shared" si="0"/>
        <v>0</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0</v>
      </c>
      <c r="D161" s="1">
        <f>'PR-RAS'!E165</f>
        <v>0</v>
      </c>
      <c r="E161" s="1">
        <v>0</v>
      </c>
      <c r="F161" s="1">
        <v>0</v>
      </c>
      <c r="G161" s="2">
        <f t="shared" si="0"/>
        <v>0</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0</v>
      </c>
      <c r="D162" s="1">
        <f>'PR-RAS'!E166</f>
        <v>0</v>
      </c>
      <c r="E162" s="1">
        <v>0</v>
      </c>
      <c r="F162" s="1">
        <v>0</v>
      </c>
      <c r="G162" s="2">
        <f t="shared" si="0"/>
        <v>0</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0</v>
      </c>
      <c r="D166" s="1">
        <f>'PR-RAS'!E170</f>
        <v>0</v>
      </c>
      <c r="E166" s="1">
        <v>0</v>
      </c>
      <c r="F166" s="1">
        <v>0</v>
      </c>
      <c r="G166" s="2">
        <f t="shared" si="0"/>
        <v>0</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0</v>
      </c>
      <c r="D174" s="1">
        <f>'PR-RAS'!E178</f>
        <v>0</v>
      </c>
      <c r="E174" s="1">
        <v>0</v>
      </c>
      <c r="F174" s="1">
        <v>0</v>
      </c>
      <c r="G174" s="2">
        <f t="shared" si="0"/>
        <v>0</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0</v>
      </c>
      <c r="D180" s="1">
        <f>'PR-RAS'!E184</f>
        <v>0</v>
      </c>
      <c r="E180" s="1">
        <v>0</v>
      </c>
      <c r="F180" s="1">
        <v>0</v>
      </c>
      <c r="G180" s="2">
        <f t="shared" si="0"/>
        <v>0</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8"/>
        <v>0</v>
      </c>
      <c r="H285" s="2">
        <f t="shared" si="9"/>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8"/>
        <v>0</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8"/>
        <v>0</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8"/>
        <v>0</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8"/>
        <v>0</v>
      </c>
      <c r="H407" s="2">
        <f t="shared" si="9"/>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8"/>
        <v>0</v>
      </c>
      <c r="H408" s="2">
        <f t="shared" si="9"/>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0"/>
        <v>0</v>
      </c>
      <c r="H633" s="2">
        <f t="shared" si="1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0"/>
        <v>0</v>
      </c>
      <c r="H634" s="2">
        <f t="shared" si="1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31325</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NE</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7">
        <v>23</v>
      </c>
      <c r="E10" s="340"/>
      <c r="F10" s="331" t="s">
        <v>35</v>
      </c>
      <c r="G10" s="332"/>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36</v>
      </c>
      <c r="G11" s="345"/>
      <c r="H11" s="32" t="str">
        <f>IF(OR(MAX(Skriveni!C1480:C1580)&gt;0,MIN(Skriveni!C1480:C1580)&lt;0),"DA","NE")</f>
        <v>NE</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68"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39</v>
      </c>
      <c r="B15" s="325" t="s">
        <v>40</v>
      </c>
      <c r="C15" s="326"/>
      <c r="D15" s="326"/>
      <c r="E15" s="326"/>
      <c r="F15" s="327"/>
      <c r="G15" s="262" t="s">
        <v>41</v>
      </c>
      <c r="H15" s="262" t="s">
        <v>42</v>
      </c>
      <c r="I15" s="263" t="s">
        <v>43</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0</v>
      </c>
      <c r="I16" s="172">
        <f>'PR-RAS'!E6</f>
        <v>0</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0</v>
      </c>
      <c r="I17" s="172">
        <f>'PR-RAS'!E151</f>
        <v>0</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0</v>
      </c>
      <c r="I20" s="175">
        <f>BILANCA!E7</f>
        <v>0</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0</v>
      </c>
      <c r="I21" s="177">
        <f>BILANCA!E68</f>
        <v>0</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0</v>
      </c>
      <c r="I22" s="177">
        <f>BILANCA!E176</f>
        <v>0</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0</v>
      </c>
      <c r="I23" s="179">
        <f>BILANCA!E237</f>
        <v>0</v>
      </c>
      <c r="J23" s="4"/>
      <c r="K23" s="4"/>
      <c r="L23" s="4"/>
      <c r="M23" s="4"/>
      <c r="N23" s="4"/>
      <c r="O23" s="4"/>
      <c r="P23" s="4"/>
      <c r="Q23" s="4"/>
      <c r="R23" s="4"/>
      <c r="S23" s="4"/>
      <c r="T23" s="4"/>
      <c r="U23" s="4"/>
      <c r="V23" s="4"/>
      <c r="W23" s="4"/>
      <c r="X23" s="4"/>
    </row>
    <row r="24" spans="1:24" ht="12.75" customHeight="1" x14ac:dyDescent="0.2">
      <c r="A24" s="328" t="s">
        <v>44</v>
      </c>
      <c r="B24" s="324" t="str">
        <f>'RAS-funkcijski'!B5</f>
        <v>Opće javne usluge (šifre 011+012+013+014 do 018)</v>
      </c>
      <c r="C24" s="320"/>
      <c r="D24" s="320"/>
      <c r="E24" s="320"/>
      <c r="F24" s="321"/>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0</v>
      </c>
      <c r="I27" s="177">
        <f>'RAS-funkcijski'!E114</f>
        <v>0</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0</v>
      </c>
      <c r="I28" s="181">
        <f>'RAS-funkcijski'!E141</f>
        <v>0</v>
      </c>
      <c r="J28" s="4"/>
      <c r="K28" s="4"/>
      <c r="L28" s="4"/>
      <c r="M28" s="4"/>
      <c r="N28" s="4"/>
      <c r="O28" s="4"/>
      <c r="P28" s="4"/>
      <c r="Q28" s="4"/>
      <c r="R28" s="4"/>
      <c r="S28" s="4"/>
      <c r="T28" s="4"/>
      <c r="U28" s="4"/>
      <c r="V28" s="4"/>
      <c r="W28" s="4"/>
      <c r="X28" s="4"/>
    </row>
    <row r="29" spans="1:24" ht="12.75" customHeight="1" x14ac:dyDescent="0.2">
      <c r="A29" s="328" t="s">
        <v>35</v>
      </c>
      <c r="B29" s="319" t="str">
        <f>'P-VRIO'!B5</f>
        <v>Promjene u vrijednosti i obujmu imovine (šifre 91511+91512)</v>
      </c>
      <c r="C29" s="320"/>
      <c r="D29" s="320"/>
      <c r="E29" s="320"/>
      <c r="F29" s="321"/>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24" t="str">
        <f>OBVEZE!B5</f>
        <v>Stanje obveza 1. siječnja (=stanju obveza iz Izvještaja o obvezama na 31. prosinca prethodne godine)</v>
      </c>
      <c r="C33" s="320"/>
      <c r="D33" s="320"/>
      <c r="E33" s="320"/>
      <c r="F33" s="321"/>
      <c r="G33" s="159" t="str">
        <f>OBVEZE!C5</f>
        <v>V001</v>
      </c>
      <c r="H33" s="182" t="s">
        <v>45</v>
      </c>
      <c r="I33" s="183">
        <f>OBVEZE!D5</f>
        <v>0</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45</v>
      </c>
      <c r="I34" s="177">
        <f>OBVEZE!D42</f>
        <v>0</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45</v>
      </c>
      <c r="I36" s="181">
        <f>OBVEZE!D101</f>
        <v>0</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46</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zoomScaleNormal="100" workbookViewId="0"/>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47</v>
      </c>
      <c r="B2" s="351"/>
      <c r="C2" s="351"/>
      <c r="D2" s="351"/>
      <c r="E2" s="351"/>
      <c r="F2" s="351"/>
    </row>
    <row r="3" spans="1:25" s="224" customFormat="1" ht="48" x14ac:dyDescent="0.2">
      <c r="A3" s="308" t="s">
        <v>48</v>
      </c>
      <c r="B3" s="309" t="s">
        <v>40</v>
      </c>
      <c r="C3" s="283" t="s">
        <v>41</v>
      </c>
      <c r="D3" s="309" t="s">
        <v>49</v>
      </c>
      <c r="E3" s="309" t="s">
        <v>50</v>
      </c>
      <c r="F3" s="284"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53</v>
      </c>
      <c r="B5" s="353"/>
      <c r="C5" s="216"/>
      <c r="D5" s="74"/>
      <c r="E5" s="74"/>
      <c r="F5" s="61"/>
    </row>
    <row r="6" spans="1:25" ht="12.75" customHeight="1" x14ac:dyDescent="0.2">
      <c r="A6" s="55">
        <v>6</v>
      </c>
      <c r="B6" s="87" t="s">
        <v>54</v>
      </c>
      <c r="C6" s="52" t="s">
        <v>55</v>
      </c>
      <c r="D6" s="53">
        <f>D7+D44+D50+D82+D106+D124+D133+D139</f>
        <v>0</v>
      </c>
      <c r="E6" s="53">
        <f>E7+E44+E50+E82+E106+E124+E133+E139</f>
        <v>0</v>
      </c>
      <c r="F6" s="54" t="str">
        <f t="shared" ref="F6:F131" si="0">IF(D6&lt;&gt;0,IF(E6/D6&gt;=100,"&gt;&gt;100",E6/D6*100),"-")</f>
        <v>-</v>
      </c>
    </row>
    <row r="7" spans="1:25" ht="12.75" customHeight="1" x14ac:dyDescent="0.2">
      <c r="A7" s="55">
        <v>61</v>
      </c>
      <c r="B7" s="307"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0</v>
      </c>
      <c r="E50" s="53">
        <f>E51+E54+E59+E62+E65+E68+E71+E74+E77</f>
        <v>0</v>
      </c>
      <c r="F50" s="54" t="str">
        <f t="shared" si="0"/>
        <v>-</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0</v>
      </c>
      <c r="F65" s="54" t="str">
        <f t="shared" si="0"/>
        <v>-</v>
      </c>
    </row>
    <row r="66" spans="1:6" ht="12.75" customHeight="1" x14ac:dyDescent="0.2">
      <c r="A66" s="55">
        <v>6351</v>
      </c>
      <c r="B66" s="87" t="s">
        <v>174</v>
      </c>
      <c r="C66" s="52" t="s">
        <v>175</v>
      </c>
      <c r="D66" s="244"/>
      <c r="E66" s="244"/>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0</v>
      </c>
      <c r="E68" s="53">
        <f t="shared" si="15"/>
        <v>0</v>
      </c>
      <c r="F68" s="54" t="str">
        <f t="shared" si="0"/>
        <v>-</v>
      </c>
    </row>
    <row r="69" spans="1:6" ht="12.75" customHeight="1" x14ac:dyDescent="0.2">
      <c r="A69" s="55" t="s">
        <v>180</v>
      </c>
      <c r="B69" s="87" t="s">
        <v>181</v>
      </c>
      <c r="C69" s="52" t="s">
        <v>180</v>
      </c>
      <c r="D69" s="244"/>
      <c r="E69" s="244"/>
      <c r="F69" s="54" t="str">
        <f t="shared" si="0"/>
        <v>-</v>
      </c>
    </row>
    <row r="70" spans="1:6" ht="24" x14ac:dyDescent="0.2">
      <c r="A70" s="55" t="s">
        <v>182</v>
      </c>
      <c r="B70" s="87" t="s">
        <v>183</v>
      </c>
      <c r="C70" s="52" t="s">
        <v>182</v>
      </c>
      <c r="D70" s="244"/>
      <c r="E70" s="244"/>
      <c r="F70" s="54" t="str">
        <f t="shared" si="0"/>
        <v>-</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0</v>
      </c>
      <c r="E77" s="53">
        <f t="shared" si="18"/>
        <v>0</v>
      </c>
      <c r="F77" s="54" t="str">
        <f t="shared" si="0"/>
        <v>-</v>
      </c>
    </row>
    <row r="78" spans="1:6" ht="12.75" customHeight="1" x14ac:dyDescent="0.2">
      <c r="A78" s="55">
        <v>6391</v>
      </c>
      <c r="B78" s="87" t="s">
        <v>198</v>
      </c>
      <c r="C78" s="52" t="s">
        <v>199</v>
      </c>
      <c r="D78" s="244"/>
      <c r="E78" s="244"/>
      <c r="F78" s="54" t="str">
        <f t="shared" si="0"/>
        <v>-</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c r="E80" s="244"/>
      <c r="F80" s="54" t="str">
        <f t="shared" si="0"/>
        <v>-</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0</v>
      </c>
      <c r="E82" s="53">
        <f t="shared" si="19"/>
        <v>0</v>
      </c>
      <c r="F82" s="54" t="str">
        <f t="shared" si="0"/>
        <v>-</v>
      </c>
    </row>
    <row r="83" spans="1:6" ht="12.75" customHeight="1" x14ac:dyDescent="0.2">
      <c r="A83" s="55">
        <v>641</v>
      </c>
      <c r="B83" s="87" t="s">
        <v>208</v>
      </c>
      <c r="C83" s="52" t="s">
        <v>209</v>
      </c>
      <c r="D83" s="53">
        <f t="shared" ref="D83:E83" si="20">SUM(D84:D90)</f>
        <v>0</v>
      </c>
      <c r="E83" s="53">
        <f t="shared" si="20"/>
        <v>0</v>
      </c>
      <c r="F83" s="54" t="str">
        <f t="shared" si="0"/>
        <v>-</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c r="E85" s="244"/>
      <c r="F85" s="54" t="str">
        <f t="shared" si="0"/>
        <v>-</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0</v>
      </c>
      <c r="E106" s="53">
        <f t="shared" si="23"/>
        <v>0</v>
      </c>
      <c r="F106" s="54" t="str">
        <f t="shared" si="0"/>
        <v>-</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0</v>
      </c>
      <c r="E112" s="53">
        <f t="shared" si="25"/>
        <v>0</v>
      </c>
      <c r="F112" s="54" t="str">
        <f t="shared" si="0"/>
        <v>-</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c r="E117" s="244"/>
      <c r="F117" s="54" t="str">
        <f t="shared" si="0"/>
        <v>-</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0</v>
      </c>
      <c r="E124" s="53">
        <f t="shared" si="27"/>
        <v>0</v>
      </c>
      <c r="F124" s="54" t="str">
        <f t="shared" si="0"/>
        <v>-</v>
      </c>
    </row>
    <row r="125" spans="1:6" ht="12.75" customHeight="1" x14ac:dyDescent="0.2">
      <c r="A125" s="55">
        <v>661</v>
      </c>
      <c r="B125" s="88" t="s">
        <v>292</v>
      </c>
      <c r="C125" s="52" t="s">
        <v>293</v>
      </c>
      <c r="D125" s="53">
        <f t="shared" ref="D125:E125" si="28">SUM(D126:D127)</f>
        <v>0</v>
      </c>
      <c r="E125" s="53">
        <f t="shared" si="28"/>
        <v>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c r="F127" s="54" t="str">
        <f t="shared" si="0"/>
        <v>-</v>
      </c>
    </row>
    <row r="128" spans="1:6" ht="24" x14ac:dyDescent="0.2">
      <c r="A128" s="55">
        <v>663</v>
      </c>
      <c r="B128" s="233" t="s">
        <v>298</v>
      </c>
      <c r="C128" s="52" t="s">
        <v>299</v>
      </c>
      <c r="D128" s="53">
        <f t="shared" ref="D128:E128" si="29">SUM(D129:D132)</f>
        <v>0</v>
      </c>
      <c r="E128" s="53">
        <f t="shared" si="29"/>
        <v>0</v>
      </c>
      <c r="F128" s="54" t="str">
        <f t="shared" si="0"/>
        <v>-</v>
      </c>
    </row>
    <row r="129" spans="1:6" ht="12.75" customHeight="1" x14ac:dyDescent="0.2">
      <c r="A129" s="55">
        <v>6631</v>
      </c>
      <c r="B129" s="88" t="s">
        <v>300</v>
      </c>
      <c r="C129" s="52" t="s">
        <v>301</v>
      </c>
      <c r="D129" s="244"/>
      <c r="E129" s="244"/>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0</v>
      </c>
      <c r="E133" s="53">
        <f t="shared" si="30"/>
        <v>0</v>
      </c>
      <c r="F133" s="54" t="str">
        <f t="shared" ref="F133:F223" si="31">IF(D133&lt;&gt;0,IF(E133/D133&gt;=100,"&gt;&gt;100",E133/D133*100),"-")</f>
        <v>-</v>
      </c>
    </row>
    <row r="134" spans="1:6" ht="24" x14ac:dyDescent="0.2">
      <c r="A134" s="55">
        <v>671</v>
      </c>
      <c r="B134" s="234" t="s">
        <v>310</v>
      </c>
      <c r="C134" s="52" t="s">
        <v>311</v>
      </c>
      <c r="D134" s="53">
        <f t="shared" ref="D134:E134" si="32">SUM(D135:D137)</f>
        <v>0</v>
      </c>
      <c r="E134" s="53">
        <f t="shared" si="32"/>
        <v>0</v>
      </c>
      <c r="F134" s="54" t="str">
        <f t="shared" si="31"/>
        <v>-</v>
      </c>
    </row>
    <row r="135" spans="1:6" ht="12.75" customHeight="1" x14ac:dyDescent="0.2">
      <c r="A135" s="55">
        <v>6711</v>
      </c>
      <c r="B135" s="87" t="s">
        <v>312</v>
      </c>
      <c r="C135" s="52" t="s">
        <v>313</v>
      </c>
      <c r="D135" s="244"/>
      <c r="E135" s="244"/>
      <c r="F135" s="54" t="str">
        <f t="shared" si="31"/>
        <v>-</v>
      </c>
    </row>
    <row r="136" spans="1:6" ht="24" x14ac:dyDescent="0.2">
      <c r="A136" s="55">
        <v>6712</v>
      </c>
      <c r="B136" s="234" t="s">
        <v>314</v>
      </c>
      <c r="C136" s="52" t="s">
        <v>315</v>
      </c>
      <c r="D136" s="244"/>
      <c r="E136" s="244"/>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0</v>
      </c>
      <c r="E151" s="53">
        <f t="shared" si="35"/>
        <v>0</v>
      </c>
      <c r="F151" s="54" t="str">
        <f t="shared" si="31"/>
        <v>-</v>
      </c>
    </row>
    <row r="152" spans="1:6" ht="12.75" customHeight="1" x14ac:dyDescent="0.2">
      <c r="A152" s="55">
        <v>31</v>
      </c>
      <c r="B152" s="87" t="s">
        <v>345</v>
      </c>
      <c r="C152" s="52" t="s">
        <v>346</v>
      </c>
      <c r="D152" s="53">
        <f t="shared" ref="D152:E152" si="36">D153+D158+D159</f>
        <v>0</v>
      </c>
      <c r="E152" s="53">
        <f t="shared" si="36"/>
        <v>0</v>
      </c>
      <c r="F152" s="54" t="str">
        <f t="shared" si="31"/>
        <v>-</v>
      </c>
    </row>
    <row r="153" spans="1:6" ht="12.75" customHeight="1" x14ac:dyDescent="0.2">
      <c r="A153" s="55">
        <v>311</v>
      </c>
      <c r="B153" s="87" t="s">
        <v>347</v>
      </c>
      <c r="C153" s="52" t="s">
        <v>348</v>
      </c>
      <c r="D153" s="53">
        <f t="shared" ref="D153:E153" si="37">SUM(D154:D157)</f>
        <v>0</v>
      </c>
      <c r="E153" s="53">
        <f t="shared" si="37"/>
        <v>0</v>
      </c>
      <c r="F153" s="54" t="str">
        <f t="shared" si="31"/>
        <v>-</v>
      </c>
    </row>
    <row r="154" spans="1:6" ht="12.75" customHeight="1" x14ac:dyDescent="0.2">
      <c r="A154" s="55">
        <v>3111</v>
      </c>
      <c r="B154" s="87" t="s">
        <v>349</v>
      </c>
      <c r="C154" s="52" t="s">
        <v>350</v>
      </c>
      <c r="D154" s="244"/>
      <c r="E154" s="244"/>
      <c r="F154" s="54" t="str">
        <f t="shared" si="31"/>
        <v>-</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c r="E156" s="244"/>
      <c r="F156" s="54" t="str">
        <f t="shared" si="31"/>
        <v>-</v>
      </c>
    </row>
    <row r="157" spans="1:6" ht="12.75" customHeight="1" x14ac:dyDescent="0.2">
      <c r="A157" s="55">
        <v>3114</v>
      </c>
      <c r="B157" s="87" t="s">
        <v>355</v>
      </c>
      <c r="C157" s="52" t="s">
        <v>356</v>
      </c>
      <c r="D157" s="244"/>
      <c r="E157" s="244"/>
      <c r="F157" s="54" t="str">
        <f t="shared" si="31"/>
        <v>-</v>
      </c>
    </row>
    <row r="158" spans="1:6" ht="12.75" customHeight="1" x14ac:dyDescent="0.2">
      <c r="A158" s="55">
        <v>312</v>
      </c>
      <c r="B158" s="87" t="s">
        <v>357</v>
      </c>
      <c r="C158" s="52" t="s">
        <v>358</v>
      </c>
      <c r="D158" s="244"/>
      <c r="E158" s="244"/>
      <c r="F158" s="54" t="str">
        <f t="shared" si="31"/>
        <v>-</v>
      </c>
    </row>
    <row r="159" spans="1:6" ht="12.75" customHeight="1" x14ac:dyDescent="0.2">
      <c r="A159" s="55">
        <v>313</v>
      </c>
      <c r="B159" s="87" t="s">
        <v>359</v>
      </c>
      <c r="C159" s="52" t="s">
        <v>360</v>
      </c>
      <c r="D159" s="53">
        <f t="shared" ref="D159:E159" si="38">SUM(D160:D162)</f>
        <v>0</v>
      </c>
      <c r="E159" s="53">
        <f t="shared" si="38"/>
        <v>0</v>
      </c>
      <c r="F159" s="54" t="str">
        <f t="shared" si="31"/>
        <v>-</v>
      </c>
    </row>
    <row r="160" spans="1:6" ht="12.75" customHeight="1" x14ac:dyDescent="0.2">
      <c r="A160" s="55">
        <v>3131</v>
      </c>
      <c r="B160" s="87" t="s">
        <v>138</v>
      </c>
      <c r="C160" s="52" t="s">
        <v>361</v>
      </c>
      <c r="D160" s="244"/>
      <c r="E160" s="244"/>
      <c r="F160" s="54" t="str">
        <f t="shared" si="31"/>
        <v>-</v>
      </c>
    </row>
    <row r="161" spans="1:6" ht="12.75" customHeight="1" x14ac:dyDescent="0.2">
      <c r="A161" s="55">
        <v>3132</v>
      </c>
      <c r="B161" s="87" t="s">
        <v>362</v>
      </c>
      <c r="C161" s="52" t="s">
        <v>363</v>
      </c>
      <c r="D161" s="244"/>
      <c r="E161" s="244"/>
      <c r="F161" s="54" t="str">
        <f t="shared" si="31"/>
        <v>-</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0</v>
      </c>
      <c r="E163" s="53">
        <f t="shared" si="39"/>
        <v>0</v>
      </c>
      <c r="F163" s="54" t="str">
        <f t="shared" si="31"/>
        <v>-</v>
      </c>
    </row>
    <row r="164" spans="1:6" ht="12.75" customHeight="1" x14ac:dyDescent="0.2">
      <c r="A164" s="55">
        <v>321</v>
      </c>
      <c r="B164" s="87" t="s">
        <v>368</v>
      </c>
      <c r="C164" s="52" t="s">
        <v>369</v>
      </c>
      <c r="D164" s="53">
        <f t="shared" ref="D164:E164" si="40">SUM(D165:D168)</f>
        <v>0</v>
      </c>
      <c r="E164" s="53">
        <f t="shared" si="40"/>
        <v>0</v>
      </c>
      <c r="F164" s="54" t="str">
        <f t="shared" si="31"/>
        <v>-</v>
      </c>
    </row>
    <row r="165" spans="1:6" ht="12.75" customHeight="1" x14ac:dyDescent="0.2">
      <c r="A165" s="55">
        <v>3211</v>
      </c>
      <c r="B165" s="87" t="s">
        <v>370</v>
      </c>
      <c r="C165" s="52" t="s">
        <v>371</v>
      </c>
      <c r="D165" s="244"/>
      <c r="E165" s="244"/>
      <c r="F165" s="54" t="str">
        <f t="shared" si="31"/>
        <v>-</v>
      </c>
    </row>
    <row r="166" spans="1:6" ht="12.75" customHeight="1" x14ac:dyDescent="0.2">
      <c r="A166" s="55">
        <v>3212</v>
      </c>
      <c r="B166" s="87" t="s">
        <v>372</v>
      </c>
      <c r="C166" s="52" t="s">
        <v>373</v>
      </c>
      <c r="D166" s="244"/>
      <c r="E166" s="244"/>
      <c r="F166" s="54" t="str">
        <f t="shared" si="31"/>
        <v>-</v>
      </c>
    </row>
    <row r="167" spans="1:6" ht="12.75" customHeight="1" x14ac:dyDescent="0.2">
      <c r="A167" s="55">
        <v>3213</v>
      </c>
      <c r="B167" s="87" t="s">
        <v>374</v>
      </c>
      <c r="C167" s="52" t="s">
        <v>375</v>
      </c>
      <c r="D167" s="244"/>
      <c r="E167" s="244"/>
      <c r="F167" s="54" t="str">
        <f t="shared" si="31"/>
        <v>-</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0</v>
      </c>
      <c r="E169" s="53">
        <f t="shared" si="41"/>
        <v>0</v>
      </c>
      <c r="F169" s="54" t="str">
        <f t="shared" si="31"/>
        <v>-</v>
      </c>
    </row>
    <row r="170" spans="1:6" ht="12.75" customHeight="1" x14ac:dyDescent="0.2">
      <c r="A170" s="55">
        <v>3221</v>
      </c>
      <c r="B170" s="87" t="s">
        <v>380</v>
      </c>
      <c r="C170" s="52" t="s">
        <v>381</v>
      </c>
      <c r="D170" s="244"/>
      <c r="E170" s="244"/>
      <c r="F170" s="54" t="str">
        <f t="shared" si="31"/>
        <v>-</v>
      </c>
    </row>
    <row r="171" spans="1:6" ht="12.75" customHeight="1" x14ac:dyDescent="0.2">
      <c r="A171" s="55">
        <v>3222</v>
      </c>
      <c r="B171" s="87" t="s">
        <v>382</v>
      </c>
      <c r="C171" s="52" t="s">
        <v>383</v>
      </c>
      <c r="D171" s="244"/>
      <c r="E171" s="244"/>
      <c r="F171" s="54" t="str">
        <f t="shared" si="31"/>
        <v>-</v>
      </c>
    </row>
    <row r="172" spans="1:6" ht="12.75" customHeight="1" x14ac:dyDescent="0.2">
      <c r="A172" s="55">
        <v>3223</v>
      </c>
      <c r="B172" s="87" t="s">
        <v>384</v>
      </c>
      <c r="C172" s="52" t="s">
        <v>385</v>
      </c>
      <c r="D172" s="244"/>
      <c r="E172" s="244"/>
      <c r="F172" s="54" t="str">
        <f t="shared" si="31"/>
        <v>-</v>
      </c>
    </row>
    <row r="173" spans="1:6" ht="12.75" customHeight="1" x14ac:dyDescent="0.2">
      <c r="A173" s="55">
        <v>3224</v>
      </c>
      <c r="B173" s="87" t="s">
        <v>386</v>
      </c>
      <c r="C173" s="52" t="s">
        <v>387</v>
      </c>
      <c r="D173" s="244"/>
      <c r="E173" s="244"/>
      <c r="F173" s="54" t="str">
        <f t="shared" si="31"/>
        <v>-</v>
      </c>
    </row>
    <row r="174" spans="1:6" ht="12.75" customHeight="1" x14ac:dyDescent="0.2">
      <c r="A174" s="55">
        <v>3225</v>
      </c>
      <c r="B174" s="87" t="s">
        <v>388</v>
      </c>
      <c r="C174" s="52" t="s">
        <v>389</v>
      </c>
      <c r="D174" s="244"/>
      <c r="E174" s="244"/>
      <c r="F174" s="54" t="str">
        <f t="shared" si="31"/>
        <v>-</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c r="E176" s="244"/>
      <c r="F176" s="54" t="str">
        <f t="shared" si="31"/>
        <v>-</v>
      </c>
    </row>
    <row r="177" spans="1:6" ht="12.75" customHeight="1" x14ac:dyDescent="0.2">
      <c r="A177" s="55">
        <v>323</v>
      </c>
      <c r="B177" s="87" t="s">
        <v>394</v>
      </c>
      <c r="C177" s="52" t="s">
        <v>395</v>
      </c>
      <c r="D177" s="53">
        <f t="shared" ref="D177:E177" si="42">SUM(D178:D186)</f>
        <v>0</v>
      </c>
      <c r="E177" s="53">
        <f t="shared" si="42"/>
        <v>0</v>
      </c>
      <c r="F177" s="54" t="str">
        <f t="shared" si="31"/>
        <v>-</v>
      </c>
    </row>
    <row r="178" spans="1:6" ht="12.75" customHeight="1" x14ac:dyDescent="0.2">
      <c r="A178" s="55">
        <v>3231</v>
      </c>
      <c r="B178" s="87" t="s">
        <v>396</v>
      </c>
      <c r="C178" s="52" t="s">
        <v>397</v>
      </c>
      <c r="D178" s="244"/>
      <c r="E178" s="244"/>
      <c r="F178" s="54" t="str">
        <f t="shared" si="31"/>
        <v>-</v>
      </c>
    </row>
    <row r="179" spans="1:6" ht="12.75" customHeight="1" x14ac:dyDescent="0.2">
      <c r="A179" s="55">
        <v>3232</v>
      </c>
      <c r="B179" s="87" t="s">
        <v>398</v>
      </c>
      <c r="C179" s="52" t="s">
        <v>399</v>
      </c>
      <c r="D179" s="244"/>
      <c r="E179" s="244"/>
      <c r="F179" s="54" t="str">
        <f t="shared" si="31"/>
        <v>-</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c r="E181" s="244"/>
      <c r="F181" s="54" t="str">
        <f t="shared" si="31"/>
        <v>-</v>
      </c>
    </row>
    <row r="182" spans="1:6" ht="12.75" customHeight="1" x14ac:dyDescent="0.2">
      <c r="A182" s="55">
        <v>3235</v>
      </c>
      <c r="B182" s="87" t="s">
        <v>404</v>
      </c>
      <c r="C182" s="52" t="s">
        <v>405</v>
      </c>
      <c r="D182" s="244"/>
      <c r="E182" s="244"/>
      <c r="F182" s="54" t="str">
        <f t="shared" si="31"/>
        <v>-</v>
      </c>
    </row>
    <row r="183" spans="1:6" ht="12.75" customHeight="1" x14ac:dyDescent="0.2">
      <c r="A183" s="55">
        <v>3236</v>
      </c>
      <c r="B183" s="87" t="s">
        <v>406</v>
      </c>
      <c r="C183" s="52" t="s">
        <v>407</v>
      </c>
      <c r="D183" s="244"/>
      <c r="E183" s="244"/>
      <c r="F183" s="54" t="str">
        <f t="shared" si="31"/>
        <v>-</v>
      </c>
    </row>
    <row r="184" spans="1:6" ht="12.75" customHeight="1" x14ac:dyDescent="0.2">
      <c r="A184" s="55">
        <v>3237</v>
      </c>
      <c r="B184" s="87" t="s">
        <v>408</v>
      </c>
      <c r="C184" s="52" t="s">
        <v>409</v>
      </c>
      <c r="D184" s="244"/>
      <c r="E184" s="244"/>
      <c r="F184" s="54" t="str">
        <f t="shared" si="31"/>
        <v>-</v>
      </c>
    </row>
    <row r="185" spans="1:6" ht="12.75" customHeight="1" x14ac:dyDescent="0.2">
      <c r="A185" s="55">
        <v>3238</v>
      </c>
      <c r="B185" s="87" t="s">
        <v>410</v>
      </c>
      <c r="C185" s="52" t="s">
        <v>411</v>
      </c>
      <c r="D185" s="244"/>
      <c r="E185" s="244"/>
      <c r="F185" s="54" t="str">
        <f t="shared" si="31"/>
        <v>-</v>
      </c>
    </row>
    <row r="186" spans="1:6" ht="12.75" customHeight="1" x14ac:dyDescent="0.2">
      <c r="A186" s="55">
        <v>3239</v>
      </c>
      <c r="B186" s="87" t="s">
        <v>412</v>
      </c>
      <c r="C186" s="52" t="s">
        <v>413</v>
      </c>
      <c r="D186" s="244"/>
      <c r="E186" s="244"/>
      <c r="F186" s="54" t="str">
        <f t="shared" si="31"/>
        <v>-</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0</v>
      </c>
      <c r="E188" s="53">
        <f t="shared" si="43"/>
        <v>0</v>
      </c>
      <c r="F188" s="54" t="str">
        <f t="shared" si="31"/>
        <v>-</v>
      </c>
    </row>
    <row r="189" spans="1:6" ht="12.75" customHeight="1" x14ac:dyDescent="0.2">
      <c r="A189" s="55">
        <v>3291</v>
      </c>
      <c r="B189" s="234" t="s">
        <v>418</v>
      </c>
      <c r="C189" s="52" t="s">
        <v>419</v>
      </c>
      <c r="D189" s="244"/>
      <c r="E189" s="244"/>
      <c r="F189" s="54" t="str">
        <f t="shared" si="31"/>
        <v>-</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c r="E191" s="244"/>
      <c r="F191" s="54" t="str">
        <f t="shared" si="31"/>
        <v>-</v>
      </c>
    </row>
    <row r="192" spans="1:6" ht="12.75" customHeight="1" x14ac:dyDescent="0.2">
      <c r="A192" s="55">
        <v>3294</v>
      </c>
      <c r="B192" s="87" t="s">
        <v>424</v>
      </c>
      <c r="C192" s="52" t="s">
        <v>425</v>
      </c>
      <c r="D192" s="244"/>
      <c r="E192" s="244"/>
      <c r="F192" s="54" t="str">
        <f t="shared" si="31"/>
        <v>-</v>
      </c>
    </row>
    <row r="193" spans="1:6" ht="12.75" customHeight="1" x14ac:dyDescent="0.2">
      <c r="A193" s="55">
        <v>3295</v>
      </c>
      <c r="B193" s="87" t="s">
        <v>426</v>
      </c>
      <c r="C193" s="52" t="s">
        <v>427</v>
      </c>
      <c r="D193" s="244"/>
      <c r="E193" s="244"/>
      <c r="F193" s="54" t="str">
        <f t="shared" si="31"/>
        <v>-</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c r="E195" s="244"/>
      <c r="F195" s="54" t="str">
        <f t="shared" si="31"/>
        <v>-</v>
      </c>
    </row>
    <row r="196" spans="1:6" ht="12.75" customHeight="1" x14ac:dyDescent="0.2">
      <c r="A196" s="55">
        <v>34</v>
      </c>
      <c r="B196" s="234" t="s">
        <v>432</v>
      </c>
      <c r="C196" s="52" t="s">
        <v>433</v>
      </c>
      <c r="D196" s="53">
        <f t="shared" ref="D196:E196" si="44">D197+D202+D210</f>
        <v>0</v>
      </c>
      <c r="E196" s="53">
        <f t="shared" si="44"/>
        <v>0</v>
      </c>
      <c r="F196" s="54" t="str">
        <f t="shared" si="31"/>
        <v>-</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0</v>
      </c>
      <c r="E210" s="53">
        <f t="shared" si="47"/>
        <v>0</v>
      </c>
      <c r="F210" s="54" t="str">
        <f t="shared" si="31"/>
        <v>-</v>
      </c>
    </row>
    <row r="211" spans="1:6" ht="12.75" customHeight="1" x14ac:dyDescent="0.2">
      <c r="A211" s="55">
        <v>3431</v>
      </c>
      <c r="B211" s="234" t="s">
        <v>462</v>
      </c>
      <c r="C211" s="52" t="s">
        <v>463</v>
      </c>
      <c r="D211" s="244"/>
      <c r="E211" s="244"/>
      <c r="F211" s="54" t="str">
        <f t="shared" si="31"/>
        <v>-</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c r="E213" s="244"/>
      <c r="F213" s="54" t="str">
        <f t="shared" si="31"/>
        <v>-</v>
      </c>
    </row>
    <row r="214" spans="1:6" ht="12.75" customHeight="1" x14ac:dyDescent="0.2">
      <c r="A214" s="55">
        <v>3434</v>
      </c>
      <c r="B214" s="87" t="s">
        <v>468</v>
      </c>
      <c r="C214" s="52" t="s">
        <v>469</v>
      </c>
      <c r="D214" s="244"/>
      <c r="E214" s="244"/>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0</v>
      </c>
      <c r="E252" s="53">
        <f t="shared" si="63"/>
        <v>0</v>
      </c>
      <c r="F252" s="54" t="str">
        <f t="shared" ref="F252:F258" si="64">IF(D252&lt;&gt;0,IF(E252/D252&gt;=100,"&gt;&gt;100",E252/D252*100),"-")</f>
        <v>-</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0</v>
      </c>
      <c r="E259" s="53">
        <f t="shared" si="66"/>
        <v>0</v>
      </c>
      <c r="F259" s="54" t="str">
        <f t="shared" ref="F259:F262" si="67">IF(D259&lt;&gt;0,IF(E259/D259&gt;=100,"&gt;&gt;100",E259/D259*100),"-")</f>
        <v>-</v>
      </c>
    </row>
    <row r="260" spans="1:6" ht="12.75" customHeight="1" x14ac:dyDescent="0.2">
      <c r="A260" s="55">
        <v>3721</v>
      </c>
      <c r="B260" s="87" t="s">
        <v>556</v>
      </c>
      <c r="C260" s="52" t="s">
        <v>557</v>
      </c>
      <c r="D260" s="244"/>
      <c r="E260" s="244"/>
      <c r="F260" s="54" t="str">
        <f t="shared" si="67"/>
        <v>-</v>
      </c>
    </row>
    <row r="261" spans="1:6" ht="12.75" customHeight="1" x14ac:dyDescent="0.2">
      <c r="A261" s="55">
        <v>3722</v>
      </c>
      <c r="B261" s="87" t="s">
        <v>558</v>
      </c>
      <c r="C261" s="52" t="s">
        <v>559</v>
      </c>
      <c r="D261" s="244"/>
      <c r="E261" s="244"/>
      <c r="F261" s="54" t="str">
        <f t="shared" si="67"/>
        <v>-</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0</v>
      </c>
      <c r="E289" s="53">
        <f t="shared" si="79"/>
        <v>0</v>
      </c>
      <c r="F289" s="54" t="str">
        <f t="shared" si="76"/>
        <v>-</v>
      </c>
    </row>
    <row r="290" spans="1:6" ht="12.75" customHeight="1" x14ac:dyDescent="0.2">
      <c r="A290" s="55" t="s">
        <v>605</v>
      </c>
      <c r="B290" s="87" t="s">
        <v>616</v>
      </c>
      <c r="C290" s="52" t="s">
        <v>617</v>
      </c>
      <c r="D290" s="53">
        <f>IF(D6&gt;=D289,D6-D289,0)</f>
        <v>0</v>
      </c>
      <c r="E290" s="53">
        <f>IF(E6&gt;=E289,E6-E289,0)</f>
        <v>0</v>
      </c>
      <c r="F290" s="54" t="str">
        <f t="shared" si="76"/>
        <v>-</v>
      </c>
    </row>
    <row r="291" spans="1:6" ht="12.75" customHeight="1" x14ac:dyDescent="0.2">
      <c r="A291" s="55" t="s">
        <v>605</v>
      </c>
      <c r="B291" s="87" t="s">
        <v>618</v>
      </c>
      <c r="C291" s="52" t="s">
        <v>619</v>
      </c>
      <c r="D291" s="53">
        <f>IF(D289&gt;=D6,D289-D6,0)</f>
        <v>0</v>
      </c>
      <c r="E291" s="53">
        <f>IF(E289&gt;=E6,E289-E6,0)</f>
        <v>0</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c r="E293" s="244"/>
      <c r="F293" s="54" t="str">
        <f t="shared" si="76"/>
        <v>-</v>
      </c>
    </row>
    <row r="294" spans="1:6" ht="12.75" customHeight="1" x14ac:dyDescent="0.2">
      <c r="A294" s="55">
        <v>96</v>
      </c>
      <c r="B294" s="87" t="s">
        <v>624</v>
      </c>
      <c r="C294" s="52" t="s">
        <v>625</v>
      </c>
      <c r="D294" s="244"/>
      <c r="E294" s="244"/>
      <c r="F294" s="54" t="str">
        <f t="shared" si="76"/>
        <v>-</v>
      </c>
    </row>
    <row r="295" spans="1:6" ht="24" x14ac:dyDescent="0.2">
      <c r="A295" s="55">
        <v>9661</v>
      </c>
      <c r="B295" s="87" t="s">
        <v>626</v>
      </c>
      <c r="C295" s="52" t="s">
        <v>627</v>
      </c>
      <c r="D295" s="244"/>
      <c r="E295" s="244"/>
      <c r="F295" s="54" t="str">
        <f t="shared" si="76"/>
        <v>-</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2" t="s">
        <v>630</v>
      </c>
      <c r="B297" s="353"/>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0</v>
      </c>
      <c r="E350" s="53">
        <f t="shared" si="95"/>
        <v>0</v>
      </c>
      <c r="F350" s="54" t="str">
        <f t="shared" si="81"/>
        <v>-</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0</v>
      </c>
      <c r="E363" s="53">
        <f t="shared" si="99"/>
        <v>0</v>
      </c>
      <c r="F363" s="54" t="str">
        <f t="shared" si="81"/>
        <v>-</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0</v>
      </c>
      <c r="E369" s="53">
        <f t="shared" si="101"/>
        <v>0</v>
      </c>
      <c r="F369" s="54" t="str">
        <f t="shared" si="81"/>
        <v>-</v>
      </c>
    </row>
    <row r="370" spans="1:6" ht="12.75" customHeight="1" x14ac:dyDescent="0.2">
      <c r="A370" s="55">
        <v>4221</v>
      </c>
      <c r="B370" s="87" t="s">
        <v>671</v>
      </c>
      <c r="C370" s="52" t="s">
        <v>763</v>
      </c>
      <c r="D370" s="244"/>
      <c r="E370" s="244"/>
      <c r="F370" s="54" t="str">
        <f t="shared" si="81"/>
        <v>-</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0</v>
      </c>
      <c r="E383" s="53">
        <f t="shared" si="103"/>
        <v>0</v>
      </c>
      <c r="F383" s="54" t="str">
        <f t="shared" si="81"/>
        <v>-</v>
      </c>
    </row>
    <row r="384" spans="1:6" ht="12.75" customHeight="1" x14ac:dyDescent="0.2">
      <c r="A384" s="55">
        <v>4241</v>
      </c>
      <c r="B384" s="87" t="s">
        <v>780</v>
      </c>
      <c r="C384" s="52" t="s">
        <v>781</v>
      </c>
      <c r="D384" s="244"/>
      <c r="E384" s="244"/>
      <c r="F384" s="54" t="str">
        <f t="shared" si="81"/>
        <v>-</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0</v>
      </c>
      <c r="E408" s="53">
        <f t="shared" si="111"/>
        <v>0</v>
      </c>
      <c r="F408" s="54" t="str">
        <f t="shared" si="81"/>
        <v>-</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c r="E410" s="244"/>
      <c r="F410" s="54" t="str">
        <f t="shared" si="81"/>
        <v>-</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0</v>
      </c>
      <c r="E412" s="53">
        <f>E6+E298</f>
        <v>0</v>
      </c>
      <c r="F412" s="54" t="str">
        <f t="shared" si="81"/>
        <v>-</v>
      </c>
    </row>
    <row r="413" spans="1:6" ht="12.75" customHeight="1" x14ac:dyDescent="0.2">
      <c r="A413" s="55" t="s">
        <v>605</v>
      </c>
      <c r="B413" s="87" t="s">
        <v>828</v>
      </c>
      <c r="C413" s="52" t="s">
        <v>829</v>
      </c>
      <c r="D413" s="53">
        <f t="shared" ref="D413:E413" si="112">D289+D350</f>
        <v>0</v>
      </c>
      <c r="E413" s="53">
        <f t="shared" si="112"/>
        <v>0</v>
      </c>
      <c r="F413" s="54" t="str">
        <f t="shared" si="81"/>
        <v>-</v>
      </c>
    </row>
    <row r="414" spans="1:6" ht="12.75" customHeight="1" x14ac:dyDescent="0.2">
      <c r="A414" s="55" t="s">
        <v>605</v>
      </c>
      <c r="B414" s="87" t="s">
        <v>830</v>
      </c>
      <c r="C414" s="52" t="s">
        <v>831</v>
      </c>
      <c r="D414" s="53">
        <f t="shared" ref="D414:E414" si="113">IF(D412&gt;=D413,D412-D413,0)</f>
        <v>0</v>
      </c>
      <c r="E414" s="53">
        <f t="shared" si="113"/>
        <v>0</v>
      </c>
      <c r="F414" s="54" t="str">
        <f t="shared" si="81"/>
        <v>-</v>
      </c>
    </row>
    <row r="415" spans="1:6" ht="12.75" customHeight="1" x14ac:dyDescent="0.2">
      <c r="A415" s="55" t="s">
        <v>605</v>
      </c>
      <c r="B415" s="87" t="s">
        <v>832</v>
      </c>
      <c r="C415" s="52" t="s">
        <v>833</v>
      </c>
      <c r="D415" s="53">
        <f t="shared" ref="D415:E415" si="114">IF(D413&gt;=D412,D413-D412,0)</f>
        <v>0</v>
      </c>
      <c r="E415" s="53">
        <f t="shared" si="114"/>
        <v>0</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0</v>
      </c>
      <c r="E417" s="53">
        <f t="shared" si="116"/>
        <v>0</v>
      </c>
      <c r="F417" s="54" t="str">
        <f t="shared" si="81"/>
        <v>-</v>
      </c>
    </row>
    <row r="418" spans="1:6" ht="12.75" customHeight="1" x14ac:dyDescent="0.2">
      <c r="A418" s="57" t="s">
        <v>839</v>
      </c>
      <c r="B418" s="235" t="s">
        <v>840</v>
      </c>
      <c r="C418" s="58" t="s">
        <v>841</v>
      </c>
      <c r="D418" s="64">
        <f t="shared" ref="D418:E418" si="117">D294+D411</f>
        <v>0</v>
      </c>
      <c r="E418" s="64">
        <f t="shared" si="117"/>
        <v>0</v>
      </c>
      <c r="F418" s="59" t="str">
        <f t="shared" si="81"/>
        <v>-</v>
      </c>
    </row>
    <row r="419" spans="1:6" s="77" customFormat="1" ht="20.100000000000001" customHeight="1" x14ac:dyDescent="0.2">
      <c r="A419" s="352" t="s">
        <v>842</v>
      </c>
      <c r="B419" s="353"/>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0</v>
      </c>
      <c r="E639" s="53">
        <f t="shared" si="180"/>
        <v>0</v>
      </c>
      <c r="F639" s="54" t="str">
        <f t="shared" si="119"/>
        <v>-</v>
      </c>
    </row>
    <row r="640" spans="1:6" ht="12.75" customHeight="1" x14ac:dyDescent="0.2">
      <c r="A640" s="55" t="s">
        <v>605</v>
      </c>
      <c r="B640" s="87" t="s">
        <v>1274</v>
      </c>
      <c r="C640" s="52" t="s">
        <v>1275</v>
      </c>
      <c r="D640" s="53">
        <f t="shared" ref="D640:E640" si="181">D413+D528</f>
        <v>0</v>
      </c>
      <c r="E640" s="53">
        <f t="shared" si="181"/>
        <v>0</v>
      </c>
      <c r="F640" s="54" t="str">
        <f t="shared" si="119"/>
        <v>-</v>
      </c>
    </row>
    <row r="641" spans="1:6" ht="12.75" customHeight="1" x14ac:dyDescent="0.2">
      <c r="A641" s="55" t="s">
        <v>605</v>
      </c>
      <c r="B641" s="87" t="s">
        <v>1276</v>
      </c>
      <c r="C641" s="52" t="s">
        <v>1277</v>
      </c>
      <c r="D641" s="53">
        <f t="shared" ref="D641:E641" si="182">IF(D639&gt;=D640,D639-D640,0)</f>
        <v>0</v>
      </c>
      <c r="E641" s="53">
        <f t="shared" si="182"/>
        <v>0</v>
      </c>
      <c r="F641" s="54" t="str">
        <f t="shared" si="119"/>
        <v>-</v>
      </c>
    </row>
    <row r="642" spans="1:6" ht="12.75" customHeight="1" x14ac:dyDescent="0.2">
      <c r="A642" s="55" t="s">
        <v>605</v>
      </c>
      <c r="B642" s="87" t="s">
        <v>1278</v>
      </c>
      <c r="C642" s="52" t="s">
        <v>1279</v>
      </c>
      <c r="D642" s="53">
        <f t="shared" ref="D642:E642" si="183">IF(D640&gt;=D639,D640-D639,0)</f>
        <v>0</v>
      </c>
      <c r="E642" s="53">
        <f t="shared" si="183"/>
        <v>0</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0</v>
      </c>
      <c r="E644" s="53">
        <f t="shared" si="185"/>
        <v>0</v>
      </c>
      <c r="F644" s="54" t="str">
        <f t="shared" si="119"/>
        <v>-</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0</v>
      </c>
      <c r="E646" s="53">
        <f t="shared" si="187"/>
        <v>0</v>
      </c>
      <c r="F646" s="54" t="str">
        <f t="shared" si="119"/>
        <v>-</v>
      </c>
    </row>
    <row r="647" spans="1:6" ht="24" x14ac:dyDescent="0.2">
      <c r="A647" s="57" t="s">
        <v>1288</v>
      </c>
      <c r="B647" s="235" t="s">
        <v>1289</v>
      </c>
      <c r="C647" s="58" t="s">
        <v>1288</v>
      </c>
      <c r="D647" s="245"/>
      <c r="E647" s="245"/>
      <c r="F647" s="59" t="str">
        <f t="shared" si="119"/>
        <v>-</v>
      </c>
    </row>
    <row r="648" spans="1:6" s="77" customFormat="1" ht="20.100000000000001" customHeight="1" x14ac:dyDescent="0.2">
      <c r="A648" s="352" t="s">
        <v>1290</v>
      </c>
      <c r="B648" s="353"/>
      <c r="C648" s="221"/>
      <c r="D648" s="60"/>
      <c r="E648" s="60"/>
      <c r="F648" s="61"/>
    </row>
    <row r="649" spans="1:6" ht="12.75" customHeight="1" x14ac:dyDescent="0.2">
      <c r="A649" s="55">
        <v>11</v>
      </c>
      <c r="B649" s="87" t="s">
        <v>1291</v>
      </c>
      <c r="C649" s="52" t="s">
        <v>1292</v>
      </c>
      <c r="D649" s="244"/>
      <c r="E649" s="244"/>
      <c r="F649" s="54" t="str">
        <f t="shared" ref="F649:F724" si="188">IF(D649&lt;&gt;0,IF(E649/D649&gt;=100,"&gt;&gt;100",E649/D649*100),"-")</f>
        <v>-</v>
      </c>
    </row>
    <row r="650" spans="1:6" ht="12.75" customHeight="1" x14ac:dyDescent="0.2">
      <c r="A650" s="55" t="s">
        <v>1293</v>
      </c>
      <c r="B650" s="87" t="s">
        <v>1294</v>
      </c>
      <c r="C650" s="52" t="s">
        <v>1293</v>
      </c>
      <c r="D650" s="244"/>
      <c r="E650" s="244"/>
      <c r="F650" s="54" t="str">
        <f t="shared" si="188"/>
        <v>-</v>
      </c>
    </row>
    <row r="651" spans="1:6" ht="12.75" customHeight="1" x14ac:dyDescent="0.2">
      <c r="A651" s="55" t="s">
        <v>1295</v>
      </c>
      <c r="B651" s="87" t="s">
        <v>1296</v>
      </c>
      <c r="C651" s="52" t="s">
        <v>1295</v>
      </c>
      <c r="D651" s="244"/>
      <c r="E651" s="244"/>
      <c r="F651" s="54" t="str">
        <f t="shared" si="188"/>
        <v>-</v>
      </c>
    </row>
    <row r="652" spans="1:6" ht="24" x14ac:dyDescent="0.2">
      <c r="A652" s="55">
        <v>11</v>
      </c>
      <c r="B652" s="87" t="s">
        <v>1297</v>
      </c>
      <c r="C652" s="52" t="s">
        <v>1298</v>
      </c>
      <c r="D652" s="53">
        <f t="shared" ref="D652:E652" si="189">+D649+D650-D651</f>
        <v>0</v>
      </c>
      <c r="E652" s="53">
        <f t="shared" si="189"/>
        <v>0</v>
      </c>
      <c r="F652" s="54" t="str">
        <f t="shared" si="188"/>
        <v>-</v>
      </c>
    </row>
    <row r="653" spans="1:6" ht="24" x14ac:dyDescent="0.2">
      <c r="A653" s="55" t="s">
        <v>605</v>
      </c>
      <c r="B653" s="87" t="s">
        <v>1299</v>
      </c>
      <c r="C653" s="52" t="s">
        <v>1300</v>
      </c>
      <c r="D653" s="264"/>
      <c r="E653" s="264"/>
      <c r="F653" s="54" t="str">
        <f t="shared" si="188"/>
        <v>-</v>
      </c>
    </row>
    <row r="654" spans="1:6" ht="24" x14ac:dyDescent="0.2">
      <c r="A654" s="55" t="s">
        <v>605</v>
      </c>
      <c r="B654" s="87" t="s">
        <v>1301</v>
      </c>
      <c r="C654" s="52" t="s">
        <v>1302</v>
      </c>
      <c r="D654" s="264"/>
      <c r="E654" s="264"/>
      <c r="F654" s="54" t="str">
        <f t="shared" si="188"/>
        <v>-</v>
      </c>
    </row>
    <row r="655" spans="1:6" ht="12.75" customHeight="1" x14ac:dyDescent="0.2">
      <c r="A655" s="55" t="s">
        <v>605</v>
      </c>
      <c r="B655" s="87" t="s">
        <v>1303</v>
      </c>
      <c r="C655" s="52" t="s">
        <v>1304</v>
      </c>
      <c r="D655" s="264"/>
      <c r="E655" s="264"/>
      <c r="F655" s="54" t="str">
        <f t="shared" si="188"/>
        <v>-</v>
      </c>
    </row>
    <row r="656" spans="1:6" ht="12.75" customHeight="1" x14ac:dyDescent="0.2">
      <c r="A656" s="55" t="s">
        <v>605</v>
      </c>
      <c r="B656" s="87" t="s">
        <v>1305</v>
      </c>
      <c r="C656" s="52" t="s">
        <v>1306</v>
      </c>
      <c r="D656" s="264"/>
      <c r="E656" s="264"/>
      <c r="F656" s="54" t="str">
        <f t="shared" si="188"/>
        <v>-</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c r="E675" s="244"/>
      <c r="F675" s="54" t="str">
        <f t="shared" si="188"/>
        <v>-</v>
      </c>
    </row>
    <row r="676" spans="1:6" ht="24" x14ac:dyDescent="0.2">
      <c r="A676" s="55">
        <v>63613</v>
      </c>
      <c r="B676" s="234" t="s">
        <v>1346</v>
      </c>
      <c r="C676" s="52" t="s">
        <v>1347</v>
      </c>
      <c r="D676" s="244"/>
      <c r="E676" s="244"/>
      <c r="F676" s="54" t="str">
        <f t="shared" si="188"/>
        <v>-</v>
      </c>
    </row>
    <row r="677" spans="1:6" ht="24" x14ac:dyDescent="0.2">
      <c r="A677" s="55">
        <v>63622</v>
      </c>
      <c r="B677" s="234" t="s">
        <v>1348</v>
      </c>
      <c r="C677" s="52" t="s">
        <v>1349</v>
      </c>
      <c r="D677" s="244"/>
      <c r="E677" s="244"/>
      <c r="F677" s="54" t="str">
        <f t="shared" si="188"/>
        <v>-</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c r="E710" s="244"/>
      <c r="F710" s="54" t="str">
        <f t="shared" si="188"/>
        <v>-</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c r="E717" s="244"/>
      <c r="F717" s="54" t="str">
        <f t="shared" si="188"/>
        <v>-</v>
      </c>
    </row>
    <row r="718" spans="1:6" ht="12.75" customHeight="1" x14ac:dyDescent="0.2">
      <c r="A718" s="55">
        <v>32121</v>
      </c>
      <c r="B718" s="87" t="s">
        <v>1412</v>
      </c>
      <c r="C718" s="52" t="s">
        <v>1413</v>
      </c>
      <c r="D718" s="244"/>
      <c r="E718" s="244"/>
      <c r="F718" s="54" t="str">
        <f t="shared" si="188"/>
        <v>-</v>
      </c>
    </row>
    <row r="719" spans="1:6" ht="12.75" customHeight="1" x14ac:dyDescent="0.2">
      <c r="A719" s="55" t="s">
        <v>1414</v>
      </c>
      <c r="B719" s="87" t="s">
        <v>1415</v>
      </c>
      <c r="C719" s="52" t="s">
        <v>1414</v>
      </c>
      <c r="D719" s="244"/>
      <c r="E719" s="244"/>
      <c r="F719" s="54" t="str">
        <f t="shared" si="188"/>
        <v>-</v>
      </c>
    </row>
    <row r="720" spans="1:6" ht="12.75" customHeight="1" x14ac:dyDescent="0.2">
      <c r="A720" s="55" t="s">
        <v>1416</v>
      </c>
      <c r="B720" s="87" t="s">
        <v>1417</v>
      </c>
      <c r="C720" s="52" t="s">
        <v>1416</v>
      </c>
      <c r="D720" s="244"/>
      <c r="E720" s="244"/>
      <c r="F720" s="54" t="str">
        <f t="shared" si="188"/>
        <v>-</v>
      </c>
    </row>
    <row r="721" spans="1:6" ht="12.75" customHeight="1" x14ac:dyDescent="0.2">
      <c r="A721" s="55" t="s">
        <v>1418</v>
      </c>
      <c r="B721" s="87" t="s">
        <v>1419</v>
      </c>
      <c r="C721" s="52" t="s">
        <v>1418</v>
      </c>
      <c r="D721" s="244"/>
      <c r="E721" s="244"/>
      <c r="F721" s="54" t="str">
        <f t="shared" si="188"/>
        <v>-</v>
      </c>
    </row>
    <row r="722" spans="1:6" ht="12.75" customHeight="1" x14ac:dyDescent="0.2">
      <c r="A722" s="55" t="s">
        <v>1420</v>
      </c>
      <c r="B722" s="87" t="s">
        <v>1421</v>
      </c>
      <c r="C722" s="52" t="s">
        <v>1420</v>
      </c>
      <c r="D722" s="244"/>
      <c r="E722" s="244"/>
      <c r="F722" s="54" t="str">
        <f t="shared" si="188"/>
        <v>-</v>
      </c>
    </row>
    <row r="723" spans="1:6" ht="12.75" customHeight="1" x14ac:dyDescent="0.2">
      <c r="A723" s="55" t="s">
        <v>1422</v>
      </c>
      <c r="B723" s="87" t="s">
        <v>1423</v>
      </c>
      <c r="C723" s="52" t="s">
        <v>1422</v>
      </c>
      <c r="D723" s="244"/>
      <c r="E723" s="244"/>
      <c r="F723" s="54" t="str">
        <f t="shared" si="188"/>
        <v>-</v>
      </c>
    </row>
    <row r="724" spans="1:6" ht="12.75" customHeight="1" x14ac:dyDescent="0.2">
      <c r="A724" s="55" t="s">
        <v>1424</v>
      </c>
      <c r="B724" s="87" t="s">
        <v>1425</v>
      </c>
      <c r="C724" s="52" t="s">
        <v>1424</v>
      </c>
      <c r="D724" s="244"/>
      <c r="E724" s="244"/>
      <c r="F724" s="54" t="str">
        <f t="shared" si="188"/>
        <v>-</v>
      </c>
    </row>
    <row r="725" spans="1:6" ht="12.75" customHeight="1" x14ac:dyDescent="0.2">
      <c r="A725" s="55">
        <v>32911</v>
      </c>
      <c r="B725" s="87" t="s">
        <v>1426</v>
      </c>
      <c r="C725" s="52" t="s">
        <v>1427</v>
      </c>
      <c r="D725" s="244"/>
      <c r="E725" s="244"/>
      <c r="F725" s="54" t="str">
        <f t="shared" ref="F725:F979" si="190">IF(D725&lt;&gt;0,IF(E725/D725&gt;=100,"&gt;&gt;100",E725/D725*100),"-")</f>
        <v>-</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c r="E823" s="244"/>
      <c r="F823" s="54" t="str">
        <f t="shared" si="190"/>
        <v>-</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c r="E828" s="244"/>
      <c r="F828" s="54" t="str">
        <f t="shared" si="190"/>
        <v>-</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48" t="s">
        <v>1941</v>
      </c>
      <c r="B983" s="349"/>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48</v>
      </c>
      <c r="B3" s="300" t="s">
        <v>40</v>
      </c>
      <c r="C3" s="301" t="s">
        <v>41</v>
      </c>
      <c r="D3" s="302" t="s">
        <v>1963</v>
      </c>
      <c r="E3" s="300" t="s">
        <v>1964</v>
      </c>
      <c r="F3" s="303" t="s">
        <v>51</v>
      </c>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1965</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0</v>
      </c>
      <c r="E6" s="231">
        <f t="shared" si="0"/>
        <v>0</v>
      </c>
      <c r="F6" s="232" t="str">
        <f t="shared" ref="F6:F260" si="1">IF(D6&gt;0,IF(E6/D6&gt;=100,"&gt;&gt;100",E6/D6*100),"-")</f>
        <v>-</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0</v>
      </c>
      <c r="E7" s="106">
        <f t="shared" si="2"/>
        <v>0</v>
      </c>
      <c r="F7" s="95" t="str">
        <f t="shared" si="1"/>
        <v>-</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0</v>
      </c>
      <c r="E12" s="106">
        <f t="shared" si="3"/>
        <v>0</v>
      </c>
      <c r="F12" s="95" t="str">
        <f t="shared" si="1"/>
        <v>-</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0</v>
      </c>
      <c r="E19" s="106">
        <f t="shared" si="5"/>
        <v>0</v>
      </c>
      <c r="F19" s="95" t="str">
        <f t="shared" si="1"/>
        <v>-</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c r="E20" s="249"/>
      <c r="F20" s="95" t="str">
        <f t="shared" si="1"/>
        <v>-</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c r="E21" s="249"/>
      <c r="F21" s="95" t="str">
        <f t="shared" si="1"/>
        <v>-</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c r="E24" s="249"/>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c r="E26" s="249"/>
      <c r="F26" s="95" t="str">
        <f t="shared" si="1"/>
        <v>-</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c r="E28" s="249"/>
      <c r="F28" s="95" t="str">
        <f t="shared" si="1"/>
        <v>-</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c r="E54" s="249"/>
      <c r="F54" s="95" t="str">
        <f t="shared" si="1"/>
        <v>-</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c r="E55" s="249"/>
      <c r="F55" s="95" t="str">
        <f t="shared" si="1"/>
        <v>-</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0</v>
      </c>
      <c r="E68" s="106">
        <f t="shared" si="13"/>
        <v>0</v>
      </c>
      <c r="F68" s="95" t="str">
        <f t="shared" si="1"/>
        <v>-</v>
      </c>
      <c r="G68" s="89"/>
      <c r="H68" s="89"/>
      <c r="I68" s="89"/>
      <c r="J68" s="89"/>
      <c r="K68" s="89"/>
      <c r="L68" s="89"/>
      <c r="M68" s="89"/>
      <c r="N68" s="89"/>
      <c r="O68" s="89"/>
      <c r="P68" s="89"/>
      <c r="Q68" s="89"/>
      <c r="R68" s="89"/>
      <c r="S68" s="89"/>
      <c r="T68" s="89"/>
      <c r="U68" s="89"/>
      <c r="V68" s="89"/>
      <c r="W68" s="89"/>
      <c r="X68" s="89"/>
    </row>
    <row r="69" spans="1:24" ht="12.75" customHeight="1" x14ac:dyDescent="0.2">
      <c r="A69" s="93" t="s">
        <v>2069</v>
      </c>
      <c r="B69" s="88" t="s">
        <v>2070</v>
      </c>
      <c r="C69" s="94" t="s">
        <v>2069</v>
      </c>
      <c r="D69" s="106">
        <f t="shared" ref="D69:E69" si="14">+D70+D75+D76+D77</f>
        <v>0</v>
      </c>
      <c r="E69" s="106">
        <f t="shared" si="14"/>
        <v>0</v>
      </c>
      <c r="F69" s="95" t="str">
        <f t="shared" si="1"/>
        <v>-</v>
      </c>
      <c r="G69" s="89"/>
      <c r="H69" s="89"/>
      <c r="I69" s="89"/>
      <c r="J69" s="89"/>
      <c r="K69" s="89"/>
      <c r="L69" s="89"/>
      <c r="M69" s="89"/>
      <c r="N69" s="89"/>
      <c r="O69" s="89"/>
      <c r="P69" s="89"/>
      <c r="Q69" s="89"/>
      <c r="R69" s="89"/>
      <c r="S69" s="89"/>
      <c r="T69" s="89"/>
      <c r="U69" s="89"/>
      <c r="V69" s="89"/>
      <c r="W69" s="89"/>
      <c r="X69" s="89"/>
    </row>
    <row r="70" spans="1:24" ht="12.75" customHeight="1" x14ac:dyDescent="0.2">
      <c r="A70" s="93" t="s">
        <v>2071</v>
      </c>
      <c r="B70" s="88" t="s">
        <v>2072</v>
      </c>
      <c r="C70" s="94" t="s">
        <v>2071</v>
      </c>
      <c r="D70" s="106">
        <f t="shared" ref="D70:E70" si="15">SUM(D71:D74)</f>
        <v>0</v>
      </c>
      <c r="E70" s="106">
        <f t="shared" si="15"/>
        <v>0</v>
      </c>
      <c r="F70" s="95" t="str">
        <f t="shared" si="1"/>
        <v>-</v>
      </c>
      <c r="G70" s="89"/>
      <c r="H70" s="89"/>
      <c r="I70" s="89"/>
      <c r="J70" s="89"/>
      <c r="K70" s="89"/>
      <c r="L70" s="89"/>
      <c r="M70" s="89"/>
      <c r="N70" s="89"/>
      <c r="O70" s="89"/>
      <c r="P70" s="89"/>
      <c r="Q70" s="89"/>
      <c r="R70" s="89"/>
      <c r="S70" s="89"/>
      <c r="T70" s="89"/>
      <c r="U70" s="89"/>
      <c r="V70" s="89"/>
      <c r="W70" s="89"/>
      <c r="X70" s="89"/>
    </row>
    <row r="71" spans="1:24" ht="12.75" customHeight="1" x14ac:dyDescent="0.2">
      <c r="A71" s="93" t="s">
        <v>2073</v>
      </c>
      <c r="B71" s="88" t="s">
        <v>2074</v>
      </c>
      <c r="C71" s="94" t="s">
        <v>2073</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2075</v>
      </c>
      <c r="B72" s="88" t="s">
        <v>2076</v>
      </c>
      <c r="C72" s="94" t="s">
        <v>2075</v>
      </c>
      <c r="D72" s="249"/>
      <c r="E72" s="249"/>
      <c r="F72" s="95" t="str">
        <f t="shared" si="1"/>
        <v>-</v>
      </c>
      <c r="G72" s="89"/>
      <c r="H72" s="89"/>
      <c r="I72" s="89"/>
      <c r="J72" s="89"/>
      <c r="K72" s="89"/>
      <c r="L72" s="89"/>
      <c r="M72" s="89"/>
      <c r="N72" s="89"/>
      <c r="O72" s="89"/>
      <c r="P72" s="89"/>
      <c r="Q72" s="89"/>
      <c r="R72" s="89"/>
      <c r="S72" s="89"/>
      <c r="T72" s="89"/>
      <c r="U72" s="89"/>
      <c r="V72" s="89"/>
      <c r="W72" s="89"/>
      <c r="X72" s="89"/>
    </row>
    <row r="73" spans="1:24" ht="12.75" customHeight="1" x14ac:dyDescent="0.2">
      <c r="A73" s="93" t="s">
        <v>2077</v>
      </c>
      <c r="B73" s="88" t="s">
        <v>2078</v>
      </c>
      <c r="C73" s="94" t="s">
        <v>2077</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2079</v>
      </c>
      <c r="B74" s="88" t="s">
        <v>2080</v>
      </c>
      <c r="C74" s="94" t="s">
        <v>2079</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2081</v>
      </c>
      <c r="B75" s="88" t="s">
        <v>2082</v>
      </c>
      <c r="C75" s="94" t="s">
        <v>2081</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2083</v>
      </c>
      <c r="B76" s="88" t="s">
        <v>2084</v>
      </c>
      <c r="C76" s="94" t="s">
        <v>2083</v>
      </c>
      <c r="D76" s="249"/>
      <c r="E76" s="249"/>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2085</v>
      </c>
      <c r="B77" s="88" t="s">
        <v>2086</v>
      </c>
      <c r="C77" s="94" t="s">
        <v>2085</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2087</v>
      </c>
      <c r="B78" s="88" t="s">
        <v>2088</v>
      </c>
      <c r="C78" s="94" t="s">
        <v>2087</v>
      </c>
      <c r="D78" s="106">
        <f>D79+SUM(D82:D84)-D85+D86</f>
        <v>0</v>
      </c>
      <c r="E78" s="106">
        <f>E79+SUM(E82:E84)-E85+E86</f>
        <v>0</v>
      </c>
      <c r="F78" s="95" t="str">
        <f t="shared" si="1"/>
        <v>-</v>
      </c>
      <c r="G78" s="89"/>
      <c r="H78" s="89"/>
      <c r="I78" s="89"/>
      <c r="J78" s="89"/>
      <c r="K78" s="89"/>
      <c r="L78" s="89"/>
      <c r="M78" s="89"/>
      <c r="N78" s="89"/>
      <c r="O78" s="89"/>
      <c r="P78" s="89"/>
      <c r="Q78" s="89"/>
      <c r="R78" s="89"/>
      <c r="S78" s="89"/>
      <c r="T78" s="89"/>
      <c r="U78" s="89"/>
      <c r="V78" s="89"/>
      <c r="W78" s="89"/>
      <c r="X78" s="89"/>
    </row>
    <row r="79" spans="1:24" ht="12.75" customHeight="1" x14ac:dyDescent="0.2">
      <c r="A79" s="93" t="s">
        <v>2089</v>
      </c>
      <c r="B79" s="88" t="s">
        <v>2090</v>
      </c>
      <c r="C79" s="94" t="s">
        <v>2089</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2091</v>
      </c>
      <c r="B80" s="88" t="s">
        <v>2092</v>
      </c>
      <c r="C80" s="94" t="s">
        <v>2091</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2093</v>
      </c>
      <c r="B81" s="88" t="s">
        <v>2094</v>
      </c>
      <c r="C81" s="94" t="s">
        <v>2093</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2095</v>
      </c>
      <c r="B82" s="88" t="s">
        <v>2096</v>
      </c>
      <c r="C82" s="94" t="s">
        <v>2095</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2097</v>
      </c>
      <c r="B83" s="88" t="s">
        <v>2098</v>
      </c>
      <c r="C83" s="94" t="s">
        <v>2097</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2099</v>
      </c>
      <c r="B84" s="88" t="s">
        <v>2100</v>
      </c>
      <c r="C84" s="94" t="s">
        <v>2099</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2101</v>
      </c>
      <c r="B85" s="88" t="s">
        <v>2102</v>
      </c>
      <c r="C85" s="94" t="s">
        <v>2101</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2103</v>
      </c>
      <c r="B86" s="88" t="s">
        <v>2104</v>
      </c>
      <c r="C86" s="94" t="s">
        <v>2103</v>
      </c>
      <c r="D86" s="249"/>
      <c r="E86" s="249"/>
      <c r="F86" s="95" t="str">
        <f t="shared" si="1"/>
        <v>-</v>
      </c>
      <c r="G86" s="89"/>
      <c r="H86" s="89"/>
      <c r="I86" s="89"/>
      <c r="J86" s="89"/>
      <c r="K86" s="89"/>
      <c r="L86" s="89"/>
      <c r="M86" s="89"/>
      <c r="N86" s="89"/>
      <c r="O86" s="89"/>
      <c r="P86" s="89"/>
      <c r="Q86" s="89"/>
      <c r="R86" s="89"/>
      <c r="S86" s="89"/>
      <c r="T86" s="89"/>
      <c r="U86" s="89"/>
      <c r="V86" s="89"/>
      <c r="W86" s="89"/>
      <c r="X86" s="89"/>
    </row>
    <row r="87" spans="1:24" ht="12.75" customHeight="1" x14ac:dyDescent="0.2">
      <c r="A87" s="93" t="s">
        <v>2105</v>
      </c>
      <c r="B87" s="88" t="s">
        <v>2106</v>
      </c>
      <c r="C87" s="94" t="s">
        <v>2105</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2107</v>
      </c>
      <c r="C88" s="94" t="s">
        <v>2108</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2109</v>
      </c>
      <c r="B89" s="88" t="s">
        <v>2110</v>
      </c>
      <c r="C89" s="94" t="s">
        <v>2109</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2111</v>
      </c>
      <c r="B90" s="88" t="s">
        <v>2112</v>
      </c>
      <c r="C90" s="94" t="s">
        <v>2111</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2113</v>
      </c>
      <c r="B91" s="88" t="s">
        <v>2114</v>
      </c>
      <c r="C91" s="94" t="s">
        <v>2113</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2115</v>
      </c>
      <c r="B92" s="88" t="s">
        <v>2116</v>
      </c>
      <c r="C92" s="94" t="s">
        <v>2115</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2117</v>
      </c>
      <c r="B93" s="88" t="s">
        <v>2118</v>
      </c>
      <c r="C93" s="94" t="s">
        <v>2117</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2119</v>
      </c>
      <c r="B94" s="88" t="s">
        <v>2120</v>
      </c>
      <c r="C94" s="94" t="s">
        <v>2119</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2121</v>
      </c>
      <c r="B95" s="88" t="s">
        <v>2122</v>
      </c>
      <c r="C95" s="94" t="s">
        <v>2121</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2123</v>
      </c>
      <c r="B96" s="88" t="s">
        <v>2124</v>
      </c>
      <c r="C96" s="94" t="s">
        <v>2123</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2125</v>
      </c>
      <c r="B97" s="88" t="s">
        <v>2126</v>
      </c>
      <c r="C97" s="94" t="s">
        <v>2125</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2127</v>
      </c>
      <c r="B98" s="88" t="s">
        <v>2128</v>
      </c>
      <c r="C98" s="94" t="s">
        <v>2127</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2129</v>
      </c>
      <c r="B99" s="88" t="s">
        <v>2130</v>
      </c>
      <c r="C99" s="94" t="s">
        <v>2129</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2131</v>
      </c>
      <c r="B100" s="88" t="s">
        <v>2132</v>
      </c>
      <c r="C100" s="94" t="s">
        <v>2131</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2133</v>
      </c>
      <c r="B101" s="88" t="s">
        <v>2134</v>
      </c>
      <c r="C101" s="94" t="s">
        <v>2133</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2135</v>
      </c>
      <c r="B102" s="88" t="s">
        <v>2136</v>
      </c>
      <c r="C102" s="94" t="s">
        <v>2135</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2137</v>
      </c>
      <c r="B103" s="88" t="s">
        <v>2138</v>
      </c>
      <c r="C103" s="94" t="s">
        <v>2137</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2139</v>
      </c>
      <c r="B104" s="88" t="s">
        <v>2140</v>
      </c>
      <c r="C104" s="94" t="s">
        <v>2139</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2141</v>
      </c>
      <c r="B105" s="88" t="s">
        <v>2142</v>
      </c>
      <c r="C105" s="94" t="s">
        <v>2141</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2143</v>
      </c>
      <c r="C106" s="94" t="s">
        <v>2144</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2145</v>
      </c>
      <c r="B107" s="88" t="s">
        <v>2146</v>
      </c>
      <c r="C107" s="94" t="s">
        <v>2145</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2147</v>
      </c>
      <c r="B108" s="88" t="s">
        <v>2148</v>
      </c>
      <c r="C108" s="94" t="s">
        <v>2147</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2149</v>
      </c>
      <c r="B109" s="88" t="s">
        <v>2150</v>
      </c>
      <c r="C109" s="94" t="s">
        <v>2149</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2151</v>
      </c>
      <c r="B110" s="88" t="s">
        <v>2152</v>
      </c>
      <c r="C110" s="94" t="s">
        <v>2151</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2153</v>
      </c>
      <c r="B111" s="88" t="s">
        <v>2154</v>
      </c>
      <c r="C111" s="94" t="s">
        <v>2153</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2155</v>
      </c>
      <c r="B112" s="88" t="s">
        <v>2156</v>
      </c>
      <c r="C112" s="94" t="s">
        <v>2155</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2157</v>
      </c>
      <c r="B113" s="88" t="s">
        <v>2158</v>
      </c>
      <c r="C113" s="94" t="s">
        <v>2157</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2159</v>
      </c>
      <c r="B114" s="88" t="s">
        <v>2160</v>
      </c>
      <c r="C114" s="94" t="s">
        <v>2159</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2161</v>
      </c>
      <c r="B115" s="88" t="s">
        <v>2162</v>
      </c>
      <c r="C115" s="94" t="s">
        <v>2161</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2163</v>
      </c>
      <c r="B116" s="88" t="s">
        <v>2164</v>
      </c>
      <c r="C116" s="94" t="s">
        <v>2163</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2165</v>
      </c>
      <c r="B117" s="88" t="s">
        <v>2166</v>
      </c>
      <c r="C117" s="94" t="s">
        <v>2165</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2167</v>
      </c>
      <c r="B118" s="88" t="s">
        <v>2168</v>
      </c>
      <c r="C118" s="94" t="s">
        <v>2167</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2169</v>
      </c>
      <c r="C119" s="94" t="s">
        <v>2170</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2171</v>
      </c>
      <c r="B120" s="88" t="s">
        <v>2172</v>
      </c>
      <c r="C120" s="94" t="s">
        <v>2171</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2173</v>
      </c>
      <c r="B121" s="88" t="s">
        <v>2174</v>
      </c>
      <c r="C121" s="94" t="s">
        <v>2173</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2175</v>
      </c>
      <c r="B122" s="88" t="s">
        <v>2176</v>
      </c>
      <c r="C122" s="94" t="s">
        <v>2175</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2177</v>
      </c>
      <c r="B123" s="88" t="s">
        <v>2178</v>
      </c>
      <c r="C123" s="94" t="s">
        <v>2177</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2179</v>
      </c>
      <c r="B124" s="88" t="s">
        <v>2180</v>
      </c>
      <c r="C124" s="94" t="s">
        <v>2179</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2181</v>
      </c>
      <c r="B125" s="88" t="s">
        <v>2182</v>
      </c>
      <c r="C125" s="94" t="s">
        <v>2181</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2183</v>
      </c>
      <c r="C126" s="94" t="s">
        <v>2184</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2185</v>
      </c>
      <c r="B127" s="88" t="s">
        <v>2172</v>
      </c>
      <c r="C127" s="94" t="s">
        <v>2185</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2186</v>
      </c>
      <c r="B128" s="88" t="s">
        <v>2174</v>
      </c>
      <c r="C128" s="94" t="s">
        <v>2186</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2187</v>
      </c>
      <c r="B129" s="88" t="s">
        <v>2176</v>
      </c>
      <c r="C129" s="94" t="s">
        <v>2187</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2188</v>
      </c>
      <c r="B130" s="88" t="s">
        <v>2178</v>
      </c>
      <c r="C130" s="94" t="s">
        <v>2188</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2189</v>
      </c>
      <c r="B131" s="88" t="s">
        <v>2180</v>
      </c>
      <c r="C131" s="94" t="s">
        <v>2189</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2190</v>
      </c>
      <c r="B132" s="88" t="s">
        <v>2182</v>
      </c>
      <c r="C132" s="94" t="s">
        <v>2190</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2191</v>
      </c>
      <c r="B133" s="88" t="s">
        <v>2192</v>
      </c>
      <c r="C133" s="94" t="s">
        <v>2191</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2193</v>
      </c>
      <c r="B134" s="88" t="s">
        <v>2194</v>
      </c>
      <c r="C134" s="94" t="s">
        <v>2193</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2195</v>
      </c>
      <c r="C135" s="94" t="s">
        <v>2196</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2197</v>
      </c>
      <c r="B136" s="88" t="s">
        <v>951</v>
      </c>
      <c r="C136" s="94" t="s">
        <v>2197</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2198</v>
      </c>
      <c r="B137" s="88" t="s">
        <v>953</v>
      </c>
      <c r="C137" s="94" t="s">
        <v>2198</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2199</v>
      </c>
      <c r="B138" s="88" t="s">
        <v>955</v>
      </c>
      <c r="C138" s="94" t="s">
        <v>2199</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2200</v>
      </c>
      <c r="B139" s="88" t="s">
        <v>1167</v>
      </c>
      <c r="C139" s="94" t="s">
        <v>2200</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2201</v>
      </c>
      <c r="B140" s="233" t="s">
        <v>1171</v>
      </c>
      <c r="C140" s="94" t="s">
        <v>2201</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2202</v>
      </c>
      <c r="B141" s="88" t="s">
        <v>1177</v>
      </c>
      <c r="C141" s="94" t="s">
        <v>2202</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2203</v>
      </c>
      <c r="C142" s="94" t="s">
        <v>2204</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2205</v>
      </c>
      <c r="B143" s="88" t="s">
        <v>1173</v>
      </c>
      <c r="C143" s="94" t="s">
        <v>2205</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2206</v>
      </c>
      <c r="B144" s="88" t="s">
        <v>969</v>
      </c>
      <c r="C144" s="94" t="s">
        <v>2206</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2207</v>
      </c>
      <c r="B145" s="88" t="s">
        <v>2208</v>
      </c>
      <c r="C145" s="94" t="s">
        <v>2207</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2209</v>
      </c>
      <c r="B146" s="88" t="s">
        <v>2210</v>
      </c>
      <c r="C146" s="94" t="s">
        <v>2209</v>
      </c>
      <c r="D146" s="106">
        <f t="shared" ref="D146:E146" si="26">SUM(D147:D149)+SUM(D158:D162)-D163</f>
        <v>0</v>
      </c>
      <c r="E146" s="106">
        <f t="shared" si="26"/>
        <v>0</v>
      </c>
      <c r="F146" s="95" t="str">
        <f t="shared" si="1"/>
        <v>-</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2211</v>
      </c>
      <c r="B147" s="88" t="s">
        <v>2212</v>
      </c>
      <c r="C147" s="94" t="s">
        <v>2211</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2213</v>
      </c>
      <c r="B148" s="88" t="s">
        <v>2214</v>
      </c>
      <c r="C148" s="94" t="s">
        <v>2213</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2215</v>
      </c>
      <c r="B149" s="88" t="s">
        <v>2216</v>
      </c>
      <c r="C149" s="94" t="s">
        <v>2215</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2217</v>
      </c>
      <c r="B150" s="88" t="s">
        <v>2218</v>
      </c>
      <c r="C150" s="94" t="s">
        <v>2217</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2219</v>
      </c>
      <c r="B151" s="88" t="s">
        <v>2220</v>
      </c>
      <c r="C151" s="94" t="s">
        <v>2219</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2221</v>
      </c>
      <c r="B152" s="88" t="s">
        <v>2222</v>
      </c>
      <c r="C152" s="94" t="s">
        <v>2221</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2223</v>
      </c>
      <c r="B153" s="88" t="s">
        <v>2224</v>
      </c>
      <c r="C153" s="94" t="s">
        <v>2223</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2225</v>
      </c>
      <c r="B154" s="88" t="s">
        <v>2226</v>
      </c>
      <c r="C154" s="94" t="s">
        <v>2225</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2227</v>
      </c>
      <c r="B155" s="88" t="s">
        <v>2228</v>
      </c>
      <c r="C155" s="94" t="s">
        <v>2227</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2229</v>
      </c>
      <c r="B156" s="88" t="s">
        <v>2230</v>
      </c>
      <c r="C156" s="94" t="s">
        <v>2229</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2231</v>
      </c>
      <c r="B157" s="88" t="s">
        <v>2232</v>
      </c>
      <c r="C157" s="94" t="s">
        <v>2231</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2233</v>
      </c>
      <c r="B158" s="88" t="s">
        <v>2234</v>
      </c>
      <c r="C158" s="94" t="s">
        <v>2233</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2235</v>
      </c>
      <c r="B159" s="233" t="s">
        <v>2236</v>
      </c>
      <c r="C159" s="94" t="s">
        <v>2235</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2237</v>
      </c>
      <c r="B160" s="88" t="s">
        <v>2238</v>
      </c>
      <c r="C160" s="94" t="s">
        <v>2237</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2239</v>
      </c>
      <c r="B161" s="88" t="s">
        <v>2240</v>
      </c>
      <c r="C161" s="94" t="s">
        <v>2239</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2241</v>
      </c>
      <c r="B162" s="88" t="s">
        <v>2242</v>
      </c>
      <c r="C162" s="94" t="s">
        <v>2241</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2243</v>
      </c>
      <c r="B163" s="88" t="s">
        <v>2244</v>
      </c>
      <c r="C163" s="94" t="s">
        <v>2243</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2245</v>
      </c>
      <c r="B164" s="88" t="s">
        <v>2246</v>
      </c>
      <c r="C164" s="94" t="s">
        <v>2245</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2247</v>
      </c>
      <c r="B165" s="88" t="s">
        <v>2248</v>
      </c>
      <c r="C165" s="94" t="s">
        <v>2247</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2249</v>
      </c>
      <c r="B166" s="88" t="s">
        <v>2250</v>
      </c>
      <c r="C166" s="94" t="s">
        <v>2249</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2251</v>
      </c>
      <c r="B167" s="88" t="s">
        <v>2252</v>
      </c>
      <c r="C167" s="94" t="s">
        <v>2251</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2253</v>
      </c>
      <c r="B168" s="88" t="s">
        <v>2254</v>
      </c>
      <c r="C168" s="94" t="s">
        <v>2253</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2255</v>
      </c>
      <c r="B169" s="88" t="s">
        <v>2256</v>
      </c>
      <c r="C169" s="94" t="s">
        <v>2255</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2257</v>
      </c>
      <c r="C170" s="94" t="s">
        <v>1288</v>
      </c>
      <c r="D170" s="106">
        <f t="shared" ref="D170:E170" si="29">SUM(D171:D173)</f>
        <v>0</v>
      </c>
      <c r="E170" s="106">
        <f t="shared" si="29"/>
        <v>0</v>
      </c>
      <c r="F170" s="95" t="str">
        <f t="shared" si="1"/>
        <v>-</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2258</v>
      </c>
      <c r="B171" s="88" t="s">
        <v>2259</v>
      </c>
      <c r="C171" s="94" t="s">
        <v>2258</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2260</v>
      </c>
      <c r="B172" s="88" t="s">
        <v>2261</v>
      </c>
      <c r="C172" s="94" t="s">
        <v>2260</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2262</v>
      </c>
      <c r="B173" s="88" t="s">
        <v>2263</v>
      </c>
      <c r="C173" s="94" t="s">
        <v>2262</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2264</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2265</v>
      </c>
      <c r="C175" s="94" t="s">
        <v>2266</v>
      </c>
      <c r="D175" s="106">
        <f t="shared" ref="D175:E175" si="30">D176+D237</f>
        <v>0</v>
      </c>
      <c r="E175" s="106">
        <f t="shared" si="30"/>
        <v>0</v>
      </c>
      <c r="F175" s="95" t="str">
        <f t="shared" si="1"/>
        <v>-</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2267</v>
      </c>
      <c r="B176" s="88" t="s">
        <v>2268</v>
      </c>
      <c r="C176" s="94" t="s">
        <v>2267</v>
      </c>
      <c r="D176" s="106">
        <f t="shared" ref="D176:E176" si="31">D177+D189+D190+D206+D234</f>
        <v>0</v>
      </c>
      <c r="E176" s="106">
        <f t="shared" si="31"/>
        <v>0</v>
      </c>
      <c r="F176" s="95" t="str">
        <f t="shared" si="1"/>
        <v>-</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2269</v>
      </c>
      <c r="B177" s="88" t="s">
        <v>2270</v>
      </c>
      <c r="C177" s="94" t="s">
        <v>2269</v>
      </c>
      <c r="D177" s="106">
        <f t="shared" ref="D177:E177" si="32">SUM(D178:D180)+SUM(D184:D188)</f>
        <v>0</v>
      </c>
      <c r="E177" s="106">
        <f t="shared" si="32"/>
        <v>0</v>
      </c>
      <c r="F177" s="95" t="str">
        <f t="shared" si="1"/>
        <v>-</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c r="E178" s="249"/>
      <c r="F178" s="95" t="str">
        <f t="shared" si="1"/>
        <v>-</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c r="E179" s="249"/>
      <c r="F179" s="95" t="str">
        <f t="shared" si="1"/>
        <v>-</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0</v>
      </c>
      <c r="E180" s="106">
        <f t="shared" si="33"/>
        <v>0</v>
      </c>
      <c r="F180" s="95" t="str">
        <f t="shared" si="1"/>
        <v>-</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c r="E183" s="249"/>
      <c r="F183" s="95" t="str">
        <f t="shared" si="1"/>
        <v>-</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c r="E186" s="249"/>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c r="E188" s="249"/>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0</v>
      </c>
      <c r="E237" s="106">
        <f t="shared" si="41"/>
        <v>0</v>
      </c>
      <c r="F237" s="95" t="str">
        <f t="shared" si="1"/>
        <v>-</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0</v>
      </c>
      <c r="E238" s="106">
        <f t="shared" si="42"/>
        <v>0</v>
      </c>
      <c r="F238" s="95" t="str">
        <f t="shared" si="1"/>
        <v>-</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0</v>
      </c>
      <c r="E239" s="106">
        <f t="shared" si="43"/>
        <v>0</v>
      </c>
      <c r="F239" s="95" t="str">
        <f t="shared" si="1"/>
        <v>-</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c r="E240" s="249"/>
      <c r="F240" s="95" t="str">
        <f t="shared" si="1"/>
        <v>-</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0</v>
      </c>
      <c r="E245" s="106">
        <f t="shared" si="45"/>
        <v>0</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2403</v>
      </c>
      <c r="C247" s="94" t="s">
        <v>621</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2404</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2405</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2408</v>
      </c>
      <c r="C251" s="94" t="s">
        <v>623</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2409</v>
      </c>
      <c r="C252" s="94" t="s">
        <v>823</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2410</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2413</v>
      </c>
      <c r="C255" s="94" t="s">
        <v>625</v>
      </c>
      <c r="D255" s="249"/>
      <c r="E255" s="249"/>
      <c r="F255" s="95" t="str">
        <f t="shared" si="1"/>
        <v>-</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2414</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0</v>
      </c>
      <c r="E259" s="106">
        <f t="shared" si="49"/>
        <v>0</v>
      </c>
      <c r="F259" s="95" t="str">
        <f t="shared" si="1"/>
        <v>-</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c r="E260" s="250"/>
      <c r="F260" s="99" t="str">
        <f t="shared" si="1"/>
        <v>-</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1290</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c r="E287" s="249"/>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c r="E288" s="249"/>
      <c r="F288" s="95" t="str">
        <f t="shared" si="50"/>
        <v>-</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40</v>
      </c>
      <c r="C3" s="283" t="s">
        <v>41</v>
      </c>
      <c r="D3" s="282" t="s">
        <v>49</v>
      </c>
      <c r="E3" s="282" t="s">
        <v>50</v>
      </c>
      <c r="F3" s="284"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52</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2534</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2535</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2542</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2565</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2576</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2589</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2590</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2595</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2664</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2665</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2666</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2667</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2668</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2669</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2670</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2671</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2672</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2673</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2674</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2675</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2676</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1601</v>
      </c>
      <c r="C91" s="185" t="s">
        <v>2685</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0</v>
      </c>
      <c r="E114" s="83">
        <f t="shared" si="22"/>
        <v>0</v>
      </c>
      <c r="F114" s="65" t="str">
        <f t="shared" si="1"/>
        <v>-</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0</v>
      </c>
      <c r="E115" s="83">
        <f t="shared" si="23"/>
        <v>0</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c r="E117" s="251"/>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1628</v>
      </c>
      <c r="C137" s="185" t="s">
        <v>2776</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0</v>
      </c>
      <c r="E141" s="108">
        <f t="shared" si="28"/>
        <v>0</v>
      </c>
      <c r="F141" s="84" t="str">
        <f t="shared" si="1"/>
        <v>-</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1942</v>
      </c>
      <c r="B3" s="282" t="s">
        <v>40</v>
      </c>
      <c r="C3" s="283" t="s">
        <v>41</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52</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2794</v>
      </c>
      <c r="C8" s="94" t="s">
        <v>2795</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2796</v>
      </c>
      <c r="C9" s="94" t="s">
        <v>2797</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2798</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2799</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2800</v>
      </c>
      <c r="C12" s="94" t="s">
        <v>2801</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2802</v>
      </c>
      <c r="C13" s="94" t="s">
        <v>2803</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2806</v>
      </c>
      <c r="C15" s="94" t="s">
        <v>2807</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2808</v>
      </c>
      <c r="C16" s="94" t="s">
        <v>2809</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2810</v>
      </c>
      <c r="C17" s="94" t="s">
        <v>2811</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2812</v>
      </c>
      <c r="C18" s="94" t="s">
        <v>2813</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2814</v>
      </c>
      <c r="C19" s="94" t="s">
        <v>2815</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2816</v>
      </c>
      <c r="C20" s="94" t="s">
        <v>2817</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2818</v>
      </c>
      <c r="C21" s="94" t="s">
        <v>2819</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2822</v>
      </c>
      <c r="C23" s="94" t="s">
        <v>2823</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2794</v>
      </c>
      <c r="C24" s="94" t="s">
        <v>2824</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2796</v>
      </c>
      <c r="C25" s="94" t="s">
        <v>2825</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2826</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2827</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2800</v>
      </c>
      <c r="C28" s="94" t="s">
        <v>2828</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2802</v>
      </c>
      <c r="C29" s="94" t="s">
        <v>2829</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2830</v>
      </c>
      <c r="C30" s="94" t="s">
        <v>2831</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2806</v>
      </c>
      <c r="C31" s="94" t="s">
        <v>2832</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2808</v>
      </c>
      <c r="C32" s="94" t="s">
        <v>2833</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2810</v>
      </c>
      <c r="C33" s="94" t="s">
        <v>2834</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2812</v>
      </c>
      <c r="C34" s="94" t="s">
        <v>2835</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2814</v>
      </c>
      <c r="C35" s="94" t="s">
        <v>2836</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2816</v>
      </c>
      <c r="C36" s="94" t="s">
        <v>2837</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2818</v>
      </c>
      <c r="C37" s="94" t="s">
        <v>2838</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2843</v>
      </c>
      <c r="C40" s="94" t="s">
        <v>2844</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2294</v>
      </c>
      <c r="C41" s="94" t="s">
        <v>2845</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2846</v>
      </c>
      <c r="C42" s="94" t="s">
        <v>2847</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2848</v>
      </c>
      <c r="C43" s="94" t="s">
        <v>2849</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2843</v>
      </c>
      <c r="C45" s="94" t="s">
        <v>2852</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2294</v>
      </c>
      <c r="C46" s="94" t="s">
        <v>2853</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2846</v>
      </c>
      <c r="C47" s="94" t="s">
        <v>2854</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1942</v>
      </c>
      <c r="B3" s="282" t="s">
        <v>40</v>
      </c>
      <c r="C3" s="283" t="s">
        <v>41</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52</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0</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c r="E7" s="37"/>
      <c r="F7" s="37"/>
      <c r="G7" s="37"/>
      <c r="H7" s="37"/>
      <c r="I7" s="37"/>
      <c r="J7" s="37"/>
      <c r="K7" s="37"/>
      <c r="L7" s="37"/>
      <c r="M7" s="37"/>
      <c r="N7" s="37"/>
      <c r="O7" s="37"/>
      <c r="P7" s="37"/>
      <c r="Q7" s="37"/>
      <c r="R7" s="37"/>
      <c r="S7" s="37"/>
      <c r="T7" s="37"/>
      <c r="U7" s="37"/>
    </row>
    <row r="8" spans="1:24" ht="12.75" customHeight="1" x14ac:dyDescent="0.2">
      <c r="A8" s="116" t="s">
        <v>2269</v>
      </c>
      <c r="B8" s="117" t="s">
        <v>2864</v>
      </c>
      <c r="C8" s="188" t="s">
        <v>2865</v>
      </c>
      <c r="D8" s="40">
        <f>SUM(D9:D16)</f>
        <v>0</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2269</v>
      </c>
      <c r="B26" s="117" t="s">
        <v>2895</v>
      </c>
      <c r="C26" s="188" t="s">
        <v>2896</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0</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c r="E48" s="37"/>
      <c r="F48" s="37"/>
      <c r="G48" s="37"/>
      <c r="H48" s="37"/>
      <c r="I48" s="37"/>
      <c r="J48" s="37"/>
      <c r="K48" s="37"/>
      <c r="L48" s="37"/>
      <c r="M48" s="37"/>
      <c r="N48" s="37"/>
      <c r="O48" s="37"/>
      <c r="P48" s="37"/>
      <c r="Q48" s="37"/>
      <c r="R48" s="37"/>
      <c r="S48" s="37"/>
      <c r="T48" s="37"/>
      <c r="U48" s="37"/>
    </row>
    <row r="49" spans="1:21" ht="24" x14ac:dyDescent="0.2">
      <c r="A49" s="116" t="s">
        <v>2269</v>
      </c>
      <c r="B49" s="168" t="s">
        <v>2928</v>
      </c>
      <c r="C49" s="188" t="s">
        <v>2929</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2269</v>
      </c>
      <c r="B103" s="87" t="s">
        <v>2843</v>
      </c>
      <c r="C103" s="188" t="s">
        <v>2994</v>
      </c>
      <c r="D103" s="256"/>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1</v>
      </c>
      <c r="F3" s="126">
        <f>F4+F14+F19+F275+F293+F296+F298</f>
        <v>0</v>
      </c>
      <c r="G3" s="126">
        <f>IF(RefStr!C12&lt;&gt;"",INT(VALUE(MID(RefStr!C12,1,4))),0)</f>
        <v>2022</v>
      </c>
      <c r="H3" s="130">
        <f>IF(RefStr!C12&lt;&gt;"",INT(VALUE(MID(RefStr!C12,6,2))),0)</f>
        <v>12</v>
      </c>
      <c r="I3" s="131">
        <f>RefStr!C10*1</f>
        <v>23</v>
      </c>
      <c r="J3" s="132" t="str">
        <f>RefStr!H7</f>
        <v>NE</v>
      </c>
      <c r="K3" s="130" t="str">
        <f>RefStr!H9</f>
        <v>NE</v>
      </c>
      <c r="L3" s="130" t="str">
        <f>RefStr!H10</f>
        <v>NE</v>
      </c>
      <c r="M3" s="130" t="str">
        <f>RefStr!H8</f>
        <v>NE</v>
      </c>
      <c r="N3" s="130" t="str">
        <f>RefStr!H11</f>
        <v>NE</v>
      </c>
      <c r="O3" s="133">
        <f>RefStr!C6</f>
        <v>31325</v>
      </c>
      <c r="P3" s="73"/>
    </row>
    <row r="4" spans="1:16" ht="19.5" customHeight="1" x14ac:dyDescent="0.2">
      <c r="A4" s="372" t="s">
        <v>3003</v>
      </c>
      <c r="B4" s="373"/>
      <c r="C4" s="374"/>
      <c r="D4" s="125"/>
      <c r="E4" s="73">
        <f t="shared" ref="E4:F4" si="0">SUM(E5:E13)</f>
        <v>1</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Pogreška</v>
      </c>
      <c r="C10" s="137" t="s">
        <v>3012</v>
      </c>
      <c r="D10" s="125"/>
      <c r="E10" s="73">
        <f t="shared" si="2"/>
        <v>1</v>
      </c>
      <c r="F10" s="73">
        <v>0</v>
      </c>
      <c r="G10" s="73"/>
      <c r="H10" s="73"/>
      <c r="I10" s="126">
        <f>IF(AND($I$3=23,OR($H$3=3,$H$3=9)),1,0)</f>
        <v>0</v>
      </c>
      <c r="J10" s="126">
        <f>IF(AND($I$3=23,$H$3=6,OR($J$3&lt;&gt;"DA",$K$3&lt;&gt;"NE",$L$3&lt;&gt;"NE",$M$3&lt;&gt;"NE",$N$3&lt;&gt;"DA")),1,0)</f>
        <v>0</v>
      </c>
      <c r="K10" s="126">
        <f>IF(AND($I$3=23,$H$3=12,OR($J$3&lt;&gt;"DA",$K$3&lt;&gt;"DA",$L$3&lt;&gt;"DA",$M$3&lt;&gt;"DA",$N$3&lt;&gt;"DA")),1,0)</f>
        <v>1</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36</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35</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2022-04-04T19:59:02Z</cp:lastPrinted>
  <dcterms:created xsi:type="dcterms:W3CDTF">2022-04-01T05:14:30Z</dcterms:created>
  <dcterms:modified xsi:type="dcterms:W3CDTF">2023-02-13T08:19:05Z</dcterms:modified>
</cp:coreProperties>
</file>